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Работа\Desktop\"/>
    </mc:Choice>
  </mc:AlternateContent>
  <xr:revisionPtr revIDLastSave="0" documentId="13_ncr:1_{A3E4CFAC-AFC9-4C3F-BDD1-6F0F4D30A2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J221" i="1" l="1"/>
  <c r="I221" i="1"/>
  <c r="H221" i="1"/>
  <c r="G221" i="1"/>
  <c r="F221" i="1"/>
  <c r="J203" i="1"/>
  <c r="I203" i="1"/>
  <c r="H203" i="1"/>
  <c r="G203" i="1"/>
  <c r="F203" i="1"/>
  <c r="J184" i="1"/>
  <c r="I184" i="1"/>
  <c r="H184" i="1"/>
  <c r="G184" i="1"/>
  <c r="F184" i="1"/>
  <c r="J146" i="1"/>
  <c r="I146" i="1"/>
  <c r="H146" i="1"/>
  <c r="G146" i="1"/>
  <c r="F146" i="1"/>
  <c r="J128" i="1"/>
  <c r="I128" i="1"/>
  <c r="H128" i="1"/>
  <c r="G128" i="1"/>
  <c r="F128" i="1"/>
  <c r="J108" i="1"/>
  <c r="I108" i="1"/>
  <c r="H108" i="1"/>
  <c r="G108" i="1"/>
  <c r="J89" i="1"/>
  <c r="I89" i="1"/>
  <c r="H89" i="1"/>
  <c r="G89" i="1"/>
  <c r="F89" i="1"/>
  <c r="J69" i="1"/>
  <c r="I69" i="1"/>
  <c r="H69" i="1"/>
  <c r="G69" i="1"/>
  <c r="F69" i="1"/>
  <c r="J50" i="1"/>
  <c r="I50" i="1"/>
  <c r="H50" i="1"/>
  <c r="G50" i="1"/>
  <c r="F50" i="1"/>
  <c r="J32" i="1"/>
  <c r="J43" i="1" s="1"/>
  <c r="I32" i="1"/>
  <c r="H32" i="1"/>
  <c r="G32" i="1"/>
  <c r="F32" i="1"/>
  <c r="J13" i="1"/>
  <c r="I13" i="1"/>
  <c r="H13" i="1"/>
  <c r="G13" i="1"/>
  <c r="F13" i="1"/>
  <c r="B232" i="1"/>
  <c r="A232" i="1"/>
  <c r="L231" i="1"/>
  <c r="J231" i="1"/>
  <c r="I231" i="1"/>
  <c r="H231" i="1"/>
  <c r="G231" i="1"/>
  <c r="F231" i="1"/>
  <c r="A222" i="1"/>
  <c r="B214" i="1"/>
  <c r="A214" i="1"/>
  <c r="L213" i="1"/>
  <c r="L214" i="1" s="1"/>
  <c r="J213" i="1"/>
  <c r="I213" i="1"/>
  <c r="H213" i="1"/>
  <c r="G213" i="1"/>
  <c r="F213" i="1"/>
  <c r="B204" i="1"/>
  <c r="A204" i="1"/>
  <c r="B195" i="1"/>
  <c r="A195" i="1"/>
  <c r="L194" i="1"/>
  <c r="J194" i="1"/>
  <c r="I194" i="1"/>
  <c r="H194" i="1"/>
  <c r="G194" i="1"/>
  <c r="F194" i="1"/>
  <c r="B185" i="1"/>
  <c r="A185" i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B139" i="1"/>
  <c r="A139" i="1"/>
  <c r="L138" i="1"/>
  <c r="L139" i="1" s="1"/>
  <c r="J138" i="1"/>
  <c r="I138" i="1"/>
  <c r="H138" i="1"/>
  <c r="G138" i="1"/>
  <c r="F138" i="1"/>
  <c r="B129" i="1"/>
  <c r="A129" i="1"/>
  <c r="B119" i="1"/>
  <c r="A119" i="1"/>
  <c r="L118" i="1"/>
  <c r="L119" i="1" s="1"/>
  <c r="J118" i="1"/>
  <c r="I118" i="1"/>
  <c r="H118" i="1"/>
  <c r="G118" i="1"/>
  <c r="F118" i="1"/>
  <c r="F119" i="1" s="1"/>
  <c r="A109" i="1"/>
  <c r="B100" i="1"/>
  <c r="A100" i="1"/>
  <c r="L99" i="1"/>
  <c r="J99" i="1"/>
  <c r="I99" i="1"/>
  <c r="H99" i="1"/>
  <c r="H100" i="1" s="1"/>
  <c r="G99" i="1"/>
  <c r="F99" i="1"/>
  <c r="B90" i="1"/>
  <c r="A90" i="1"/>
  <c r="B80" i="1"/>
  <c r="A80" i="1"/>
  <c r="L79" i="1"/>
  <c r="J79" i="1"/>
  <c r="I79" i="1"/>
  <c r="H79" i="1"/>
  <c r="G79" i="1"/>
  <c r="F79" i="1"/>
  <c r="B70" i="1"/>
  <c r="A70" i="1"/>
  <c r="L80" i="1"/>
  <c r="B61" i="1"/>
  <c r="A61" i="1"/>
  <c r="L60" i="1"/>
  <c r="J60" i="1"/>
  <c r="I60" i="1"/>
  <c r="H60" i="1"/>
  <c r="G60" i="1"/>
  <c r="F60" i="1"/>
  <c r="B51" i="1"/>
  <c r="A51" i="1"/>
  <c r="B43" i="1"/>
  <c r="A43" i="1"/>
  <c r="L42" i="1"/>
  <c r="L43" i="1" s="1"/>
  <c r="J42" i="1"/>
  <c r="I42" i="1"/>
  <c r="I43" i="1" s="1"/>
  <c r="H42" i="1"/>
  <c r="G42" i="1"/>
  <c r="G43" i="1" s="1"/>
  <c r="F42" i="1"/>
  <c r="B33" i="1"/>
  <c r="A33" i="1"/>
  <c r="B24" i="1"/>
  <c r="A24" i="1"/>
  <c r="L23" i="1"/>
  <c r="L24" i="1" s="1"/>
  <c r="J23" i="1"/>
  <c r="I23" i="1"/>
  <c r="H23" i="1"/>
  <c r="G23" i="1"/>
  <c r="F23" i="1"/>
  <c r="B14" i="1"/>
  <c r="A14" i="1"/>
  <c r="J80" i="1" l="1"/>
  <c r="H43" i="1"/>
  <c r="F80" i="1"/>
  <c r="G100" i="1"/>
  <c r="G157" i="1"/>
  <c r="G80" i="1"/>
  <c r="I80" i="1"/>
  <c r="H80" i="1"/>
  <c r="I157" i="1"/>
  <c r="H24" i="1"/>
  <c r="J232" i="1"/>
  <c r="J100" i="1"/>
  <c r="I119" i="1"/>
  <c r="G214" i="1"/>
  <c r="I232" i="1"/>
  <c r="I100" i="1"/>
  <c r="H232" i="1"/>
  <c r="I24" i="1"/>
  <c r="F61" i="1"/>
  <c r="G119" i="1"/>
  <c r="I139" i="1"/>
  <c r="I214" i="1"/>
  <c r="F195" i="1"/>
  <c r="J195" i="1"/>
  <c r="H195" i="1"/>
  <c r="G139" i="1"/>
  <c r="F232" i="1"/>
  <c r="G195" i="1"/>
  <c r="L195" i="1"/>
  <c r="G24" i="1"/>
  <c r="G61" i="1"/>
  <c r="L61" i="1"/>
  <c r="L100" i="1"/>
  <c r="G232" i="1"/>
  <c r="L232" i="1"/>
  <c r="F24" i="1"/>
  <c r="J24" i="1"/>
  <c r="J61" i="1"/>
  <c r="F100" i="1"/>
  <c r="H119" i="1"/>
  <c r="F139" i="1"/>
  <c r="J139" i="1"/>
  <c r="H157" i="1"/>
  <c r="H214" i="1"/>
  <c r="I61" i="1"/>
  <c r="I195" i="1"/>
  <c r="F43" i="1"/>
  <c r="H61" i="1"/>
  <c r="J119" i="1"/>
  <c r="H139" i="1"/>
  <c r="F157" i="1"/>
  <c r="J157" i="1"/>
  <c r="F214" i="1"/>
  <c r="J214" i="1"/>
  <c r="G233" i="1" l="1"/>
  <c r="I233" i="1"/>
  <c r="J233" i="1"/>
  <c r="H233" i="1"/>
  <c r="L233" i="1"/>
</calcChain>
</file>

<file path=xl/sharedStrings.xml><?xml version="1.0" encoding="utf-8"?>
<sst xmlns="http://schemas.openxmlformats.org/spreadsheetml/2006/main" count="272" uniqueCount="65">
  <si>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</si>
  <si>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</si>
  <si>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</si>
  <si>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</si>
  <si>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</si>
  <si>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</si>
  <si>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</si>
  <si>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</si>
  <si>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</si>
  <si>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</si>
  <si>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</si>
  <si>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</si>
  <si>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</si>
  <si>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</si>
  <si>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</si>
  <si>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</si>
  <si>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</si>
  <si>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</si>
  <si>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</si>
  <si>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</si>
  <si>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</si>
  <si>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</si>
  <si>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</si>
  <si>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</si>
  <si>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</si>
  <si>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</si>
  <si>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</si>
  <si>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</si>
  <si>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</si>
  <si>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</si>
  <si>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</si>
  <si>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</si>
  <si>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</si>
  <si>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</si>
  <si>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</si>
  <si>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</si>
  <si>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</si>
  <si>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</si>
  <si>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</si>
  <si>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 порционно</t>
  </si>
  <si>
    <t>чай с лимоном</t>
  </si>
  <si>
    <t>яблоко</t>
  </si>
  <si>
    <t>джем порционно</t>
  </si>
  <si>
    <t>груша</t>
  </si>
  <si>
    <t>чай с сахаром</t>
  </si>
  <si>
    <t>хлеб ржано-пшеничный</t>
  </si>
  <si>
    <t>омлет натуральный</t>
  </si>
  <si>
    <t>апельсин</t>
  </si>
  <si>
    <t>кофейный напиток</t>
  </si>
  <si>
    <t>чай с молоком</t>
  </si>
  <si>
    <t>сыр( порция)</t>
  </si>
  <si>
    <t>директор</t>
  </si>
  <si>
    <t>Летягина Т.М.</t>
  </si>
  <si>
    <t>каша рисовая</t>
  </si>
  <si>
    <t>запеканка из творога</t>
  </si>
  <si>
    <t>какао с сахаром</t>
  </si>
  <si>
    <t xml:space="preserve">каша манная </t>
  </si>
  <si>
    <t>каша геркулесовая</t>
  </si>
  <si>
    <t>масло сливочное порционно</t>
  </si>
  <si>
    <t>ряженка</t>
  </si>
  <si>
    <t>каша манная</t>
  </si>
  <si>
    <t>творожная запеканка</t>
  </si>
  <si>
    <t>какао</t>
  </si>
  <si>
    <t>сыр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</si>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</sst>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0" borderId="23" xfId="0" applyFont="1" applyBorder="1" applyAlignment="1" applyProtection="1">
      <alignment horizontal="center" vertical="top" wrapText="1"/>
      <protection locked="0"/>
    </xf>
    <xf numFmtId="0" fontId="11" fillId="0" borderId="24" xfId="0" applyFont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1" fillId="0" borderId="25" xfId="0" applyFont="1" applyBorder="1" applyAlignment="1" applyProtection="1">
      <alignment horizontal="center" vertical="top" wrapText="1"/>
      <protection locked="0"/>
    </xf>
    <xf numFmtId="0" fontId="11" fillId="0" borderId="26" xfId="0" applyFont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0" fontId="11" fillId="0" borderId="0" xfId="0" applyFont="1" applyProtection="1">
      <protection locked="0"/>
    </xf>
    <xf numFmtId="0" fontId="0" fillId="4" borderId="2" xfId="0" applyFill="1" applyBorder="1" applyProtection="1">
      <protection locked="0"/>
    </xf>
    <xf numFmtId="0" fontId="11" fillId="0" borderId="25" xfId="0" applyFont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Protection="1">
      <protection locked="0"/>
    </xf>
    <xf numFmtId="0" fontId="11" fillId="0" borderId="0" xfId="0" applyFont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3"/>
  <sheetViews>
    <sheetView tabSelected="1" workbookViewId="0">
      <pane xSplit="4" ySplit="5" topLeftCell="E237" activePane="bottomRight" state="frozen"/>
      <selection pane="topRight" activeCell="E1" sqref="E1"/>
      <selection pane="bottomLeft" activeCell="A6" sqref="A6"/>
      <selection pane="bottomRight" activeCell="F216" sqref="F21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2"/>
      <c r="D1" s="73"/>
      <c r="E1" s="73"/>
      <c r="F1" s="12" t="s">
        <v>16</v>
      </c>
      <c r="G1" s="2" t="s">
        <v>17</v>
      </c>
      <c r="H1" s="74" t="s">
        <v>51</v>
      </c>
      <c r="I1" s="74"/>
      <c r="J1" s="74"/>
      <c r="K1" s="74"/>
    </row>
    <row r="2" spans="1:12" ht="18" x14ac:dyDescent="0.2">
      <c r="A2" s="35" t="s">
        <v>6</v>
      </c>
      <c r="C2" s="2"/>
      <c r="G2" s="2" t="s">
        <v>18</v>
      </c>
      <c r="H2" s="74" t="s">
        <v>52</v>
      </c>
      <c r="I2" s="74"/>
      <c r="J2" s="74"/>
      <c r="K2" s="7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1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6.5" thickBot="1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53</v>
      </c>
      <c r="F6" s="40">
        <v>200</v>
      </c>
      <c r="G6" s="50">
        <v>5.79</v>
      </c>
      <c r="H6" s="51">
        <v>9.0399999999999991</v>
      </c>
      <c r="I6" s="51">
        <v>30.98</v>
      </c>
      <c r="J6" s="40">
        <v>228.85</v>
      </c>
      <c r="K6" s="41">
        <v>311</v>
      </c>
      <c r="L6" s="40">
        <v>25.11</v>
      </c>
    </row>
    <row r="7" spans="1:12" ht="16.5" thickBot="1" x14ac:dyDescent="0.3">
      <c r="A7" s="23"/>
      <c r="B7" s="15"/>
      <c r="C7" s="11"/>
      <c r="D7" s="6"/>
      <c r="E7" s="52" t="s">
        <v>39</v>
      </c>
      <c r="F7" s="53">
        <v>20</v>
      </c>
      <c r="G7" s="50">
        <v>3.8</v>
      </c>
      <c r="H7" s="51">
        <v>3.8</v>
      </c>
      <c r="I7" s="51">
        <v>4.8499999999999996</v>
      </c>
      <c r="J7" s="43">
        <v>60</v>
      </c>
      <c r="K7" s="44"/>
      <c r="L7" s="43">
        <v>11.5</v>
      </c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0.52</v>
      </c>
      <c r="H8" s="43">
        <v>0</v>
      </c>
      <c r="I8" s="43">
        <v>38.4</v>
      </c>
      <c r="J8" s="43">
        <v>150.63</v>
      </c>
      <c r="K8" s="44">
        <v>689</v>
      </c>
      <c r="L8" s="43">
        <v>4.2</v>
      </c>
    </row>
    <row r="9" spans="1:12" ht="15" x14ac:dyDescent="0.25">
      <c r="A9" s="23"/>
      <c r="B9" s="15"/>
      <c r="C9" s="11"/>
      <c r="D9" s="7" t="s">
        <v>23</v>
      </c>
      <c r="E9" s="42" t="s">
        <v>64</v>
      </c>
      <c r="F9" s="43">
        <v>30</v>
      </c>
      <c r="G9" s="43">
        <v>1.68</v>
      </c>
      <c r="H9" s="43">
        <v>0.33</v>
      </c>
      <c r="I9" s="43">
        <v>15.4</v>
      </c>
      <c r="J9" s="43">
        <v>73.5</v>
      </c>
      <c r="K9" s="44"/>
      <c r="L9" s="43">
        <v>6.96</v>
      </c>
    </row>
    <row r="10" spans="1:12" ht="15" x14ac:dyDescent="0.25">
      <c r="A10" s="23"/>
      <c r="B10" s="15"/>
      <c r="C10" s="11"/>
      <c r="D10" s="7" t="s">
        <v>24</v>
      </c>
      <c r="E10" s="42" t="s">
        <v>41</v>
      </c>
      <c r="F10" s="43">
        <v>50</v>
      </c>
      <c r="G10" s="43">
        <v>0.32</v>
      </c>
      <c r="H10" s="43">
        <v>7.84</v>
      </c>
      <c r="I10" s="54">
        <v>13.76</v>
      </c>
      <c r="J10" s="43">
        <v>36</v>
      </c>
      <c r="K10" s="44"/>
      <c r="L10" s="43">
        <v>57.23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12.11</v>
      </c>
      <c r="H13" s="19">
        <f t="shared" si="0"/>
        <v>21.009999999999998</v>
      </c>
      <c r="I13" s="19">
        <f t="shared" si="0"/>
        <v>103.39</v>
      </c>
      <c r="J13" s="19">
        <f t="shared" si="0"/>
        <v>548.98</v>
      </c>
      <c r="K13" s="25"/>
      <c r="L13" s="19">
        <v>79.66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500</v>
      </c>
      <c r="G24" s="32">
        <f t="shared" ref="G24:J24" si="3">G13+G23</f>
        <v>12.11</v>
      </c>
      <c r="H24" s="32">
        <f t="shared" si="3"/>
        <v>21.009999999999998</v>
      </c>
      <c r="I24" s="32">
        <f t="shared" si="3"/>
        <v>103.39</v>
      </c>
      <c r="J24" s="32">
        <f t="shared" si="3"/>
        <v>548.98</v>
      </c>
      <c r="K24" s="32"/>
      <c r="L24" s="32">
        <f t="shared" ref="L24" si="4">L13+L23</f>
        <v>79.66</v>
      </c>
    </row>
    <row r="25" spans="1:12" ht="16.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54</v>
      </c>
      <c r="F25" s="55">
        <v>150</v>
      </c>
      <c r="G25" s="50">
        <v>20.27</v>
      </c>
      <c r="H25" s="51">
        <v>31.68</v>
      </c>
      <c r="I25" s="51">
        <v>387.83</v>
      </c>
      <c r="J25" s="50">
        <v>387.83</v>
      </c>
      <c r="K25" s="41">
        <v>366</v>
      </c>
      <c r="L25" s="56">
        <v>26.69</v>
      </c>
    </row>
    <row r="26" spans="1:12" ht="16.5" thickBot="1" x14ac:dyDescent="0.3">
      <c r="A26" s="14"/>
      <c r="B26" s="15"/>
      <c r="C26" s="11"/>
      <c r="D26" s="6"/>
      <c r="E26" s="42" t="s">
        <v>42</v>
      </c>
      <c r="F26" s="53">
        <v>20</v>
      </c>
      <c r="G26" s="57">
        <v>0</v>
      </c>
      <c r="H26" s="58">
        <v>25.09</v>
      </c>
      <c r="I26" s="58">
        <v>100.44</v>
      </c>
      <c r="J26" s="57">
        <v>100.44</v>
      </c>
      <c r="K26" s="44"/>
      <c r="L26" s="59">
        <v>4.8</v>
      </c>
    </row>
    <row r="27" spans="1:12" ht="16.5" thickBot="1" x14ac:dyDescent="0.3">
      <c r="A27" s="14"/>
      <c r="B27" s="15"/>
      <c r="C27" s="11"/>
      <c r="D27" s="7" t="s">
        <v>22</v>
      </c>
      <c r="E27" s="42" t="s">
        <v>55</v>
      </c>
      <c r="F27" s="53">
        <v>200</v>
      </c>
      <c r="G27" s="57">
        <v>0</v>
      </c>
      <c r="H27" s="58">
        <v>20.64</v>
      </c>
      <c r="I27" s="58">
        <v>79.5</v>
      </c>
      <c r="J27" s="57">
        <v>79.5</v>
      </c>
      <c r="K27" s="44">
        <v>693</v>
      </c>
      <c r="L27" s="59">
        <v>14.1</v>
      </c>
    </row>
    <row r="28" spans="1:12" ht="16.5" thickBot="1" x14ac:dyDescent="0.3">
      <c r="A28" s="14"/>
      <c r="B28" s="15"/>
      <c r="C28" s="11"/>
      <c r="D28" s="7" t="s">
        <v>23</v>
      </c>
      <c r="E28" s="42" t="s">
        <v>45</v>
      </c>
      <c r="F28" s="53">
        <v>30</v>
      </c>
      <c r="G28" s="50">
        <v>1.68</v>
      </c>
      <c r="H28" s="51">
        <v>0.33</v>
      </c>
      <c r="I28" s="51">
        <v>15.45</v>
      </c>
      <c r="J28" s="60">
        <v>73.5</v>
      </c>
      <c r="K28" s="44"/>
      <c r="L28" s="59">
        <v>6.96</v>
      </c>
    </row>
    <row r="29" spans="1:12" ht="15" x14ac:dyDescent="0.25">
      <c r="A29" s="14"/>
      <c r="B29" s="15"/>
      <c r="C29" s="11"/>
      <c r="D29" s="7" t="s">
        <v>24</v>
      </c>
      <c r="E29" s="42" t="s">
        <v>43</v>
      </c>
      <c r="F29" s="43">
        <v>100</v>
      </c>
      <c r="G29" s="43">
        <v>0.43</v>
      </c>
      <c r="H29" s="43">
        <v>0.43</v>
      </c>
      <c r="I29" s="43">
        <v>18.399999999999999</v>
      </c>
      <c r="J29" s="43">
        <v>48</v>
      </c>
      <c r="K29" s="44"/>
      <c r="L29" s="43">
        <v>27.11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:J32" si="5">SUM(G25:G31)</f>
        <v>22.38</v>
      </c>
      <c r="H32" s="19">
        <f t="shared" si="5"/>
        <v>78.17</v>
      </c>
      <c r="I32" s="19">
        <f t="shared" si="5"/>
        <v>601.62</v>
      </c>
      <c r="J32" s="19">
        <f t="shared" si="5"/>
        <v>689.27</v>
      </c>
      <c r="K32" s="25"/>
      <c r="L32" s="19">
        <v>79.66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6">SUM(G33:G41)</f>
        <v>0</v>
      </c>
      <c r="H42" s="19">
        <f t="shared" ref="H42" si="7">SUM(H33:H41)</f>
        <v>0</v>
      </c>
      <c r="I42" s="19">
        <f t="shared" ref="I42" si="8">SUM(I33:I41)</f>
        <v>0</v>
      </c>
      <c r="J42" s="19">
        <f t="shared" ref="J42:L42" si="9">SUM(J33:J41)</f>
        <v>0</v>
      </c>
      <c r="K42" s="25"/>
      <c r="L42" s="19">
        <f t="shared" si="9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500</v>
      </c>
      <c r="G43" s="32">
        <f t="shared" ref="G43" si="10">G32+G42</f>
        <v>22.38</v>
      </c>
      <c r="H43" s="32">
        <f t="shared" ref="H43" si="11">H32+H42</f>
        <v>78.17</v>
      </c>
      <c r="I43" s="32">
        <f t="shared" ref="I43" si="12">I32+I42</f>
        <v>601.62</v>
      </c>
      <c r="J43" s="32">
        <f t="shared" ref="J43:L43" si="13">J32+J42</f>
        <v>689.27</v>
      </c>
      <c r="K43" s="32"/>
      <c r="L43" s="32">
        <f t="shared" si="13"/>
        <v>79.66</v>
      </c>
    </row>
    <row r="44" spans="1:12" ht="16.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200</v>
      </c>
      <c r="G44" s="50">
        <v>5.76</v>
      </c>
      <c r="H44" s="51">
        <v>8.16</v>
      </c>
      <c r="I44" s="51">
        <v>28.25</v>
      </c>
      <c r="J44" s="40">
        <v>210.08</v>
      </c>
      <c r="K44" s="41">
        <v>311</v>
      </c>
      <c r="L44" s="40">
        <v>10.83</v>
      </c>
    </row>
    <row r="45" spans="1:12" ht="16.5" thickBot="1" x14ac:dyDescent="0.3">
      <c r="A45" s="23"/>
      <c r="B45" s="15"/>
      <c r="C45" s="11"/>
      <c r="D45" s="6"/>
      <c r="E45" s="61" t="s">
        <v>39</v>
      </c>
      <c r="F45" s="62">
        <v>20</v>
      </c>
      <c r="G45" s="57">
        <v>2.37</v>
      </c>
      <c r="H45" s="58">
        <v>1.85</v>
      </c>
      <c r="I45" s="58">
        <v>13.37</v>
      </c>
      <c r="J45" s="58">
        <v>74.3</v>
      </c>
      <c r="K45" s="44"/>
      <c r="L45" s="43">
        <v>11.5</v>
      </c>
    </row>
    <row r="46" spans="1:12" ht="15" x14ac:dyDescent="0.25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0.14000000000000001</v>
      </c>
      <c r="H46" s="43">
        <v>0.04</v>
      </c>
      <c r="I46" s="43">
        <v>10.01</v>
      </c>
      <c r="J46" s="43">
        <v>37.9</v>
      </c>
      <c r="K46" s="44">
        <v>685</v>
      </c>
      <c r="L46" s="43">
        <v>2.2000000000000002</v>
      </c>
    </row>
    <row r="47" spans="1:12" ht="15" x14ac:dyDescent="0.25">
      <c r="A47" s="23"/>
      <c r="B47" s="15"/>
      <c r="C47" s="11"/>
      <c r="D47" s="7" t="s">
        <v>23</v>
      </c>
      <c r="E47" s="42" t="s">
        <v>45</v>
      </c>
      <c r="F47" s="43">
        <v>40</v>
      </c>
      <c r="G47" s="43">
        <v>1.68</v>
      </c>
      <c r="H47" s="43">
        <v>0.33</v>
      </c>
      <c r="I47" s="43">
        <v>15.45</v>
      </c>
      <c r="J47" s="43">
        <v>73.5</v>
      </c>
      <c r="K47" s="44"/>
      <c r="L47" s="43">
        <v>6.96</v>
      </c>
    </row>
    <row r="48" spans="1:12" ht="15" x14ac:dyDescent="0.25">
      <c r="A48" s="23"/>
      <c r="B48" s="15"/>
      <c r="C48" s="11"/>
      <c r="D48" s="6"/>
      <c r="E48" s="42" t="s">
        <v>41</v>
      </c>
      <c r="F48" s="43">
        <v>40</v>
      </c>
      <c r="G48" s="43">
        <v>0.32</v>
      </c>
      <c r="H48" s="43">
        <v>0</v>
      </c>
      <c r="I48" s="43">
        <v>8.6</v>
      </c>
      <c r="J48" s="43">
        <v>40</v>
      </c>
      <c r="K48" s="44"/>
      <c r="L48" s="43">
        <v>48.17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SUM(F44:F49)</f>
        <v>500</v>
      </c>
      <c r="G50" s="19">
        <f t="shared" ref="G50:J50" si="14">SUM(G44:G49)</f>
        <v>10.27</v>
      </c>
      <c r="H50" s="19">
        <f t="shared" si="14"/>
        <v>10.379999999999999</v>
      </c>
      <c r="I50" s="19">
        <f t="shared" si="14"/>
        <v>75.679999999999993</v>
      </c>
      <c r="J50" s="19">
        <f t="shared" si="14"/>
        <v>435.78</v>
      </c>
      <c r="K50" s="25"/>
      <c r="L50" s="19">
        <v>79.66</v>
      </c>
    </row>
    <row r="51" spans="1:12" ht="15" x14ac:dyDescent="0.25">
      <c r="A51" s="26">
        <f>A44</f>
        <v>1</v>
      </c>
      <c r="B51" s="13">
        <f>B44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5">SUM(G51:G59)</f>
        <v>0</v>
      </c>
      <c r="H60" s="19">
        <f t="shared" ref="H60" si="16">SUM(H51:H59)</f>
        <v>0</v>
      </c>
      <c r="I60" s="19">
        <f t="shared" ref="I60" si="17">SUM(I51:I59)</f>
        <v>0</v>
      </c>
      <c r="J60" s="19">
        <f t="shared" ref="J60:L60" si="18">SUM(J51:J59)</f>
        <v>0</v>
      </c>
      <c r="K60" s="25"/>
      <c r="L60" s="19">
        <f t="shared" si="18"/>
        <v>0</v>
      </c>
    </row>
    <row r="61" spans="1:12" ht="15.75" customHeight="1" x14ac:dyDescent="0.2">
      <c r="A61" s="29">
        <f>A44</f>
        <v>1</v>
      </c>
      <c r="B61" s="30">
        <f>B44</f>
        <v>3</v>
      </c>
      <c r="C61" s="69" t="s">
        <v>4</v>
      </c>
      <c r="D61" s="70"/>
      <c r="E61" s="31"/>
      <c r="F61" s="32">
        <f>F50+F60</f>
        <v>500</v>
      </c>
      <c r="G61" s="32">
        <f t="shared" ref="G61" si="19">G50+G60</f>
        <v>10.27</v>
      </c>
      <c r="H61" s="32">
        <f t="shared" ref="H61" si="20">H50+H60</f>
        <v>10.379999999999999</v>
      </c>
      <c r="I61" s="32">
        <f t="shared" ref="I61" si="21">I50+I60</f>
        <v>75.679999999999993</v>
      </c>
      <c r="J61" s="32">
        <f t="shared" ref="J61:L61" si="22">J50+J60</f>
        <v>435.78</v>
      </c>
      <c r="K61" s="32"/>
      <c r="L61" s="32">
        <f t="shared" si="22"/>
        <v>79.66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46</v>
      </c>
      <c r="F62" s="40">
        <v>150</v>
      </c>
      <c r="G62" s="40">
        <v>14.94</v>
      </c>
      <c r="H62" s="40">
        <v>15.5</v>
      </c>
      <c r="I62" s="40">
        <v>2.93</v>
      </c>
      <c r="J62" s="40">
        <v>209.4</v>
      </c>
      <c r="K62" s="41">
        <v>340</v>
      </c>
      <c r="L62" s="40">
        <v>44.34</v>
      </c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7" t="s">
        <v>22</v>
      </c>
      <c r="E64" s="42" t="s">
        <v>49</v>
      </c>
      <c r="F64" s="43">
        <v>200</v>
      </c>
      <c r="G64" s="43">
        <v>1.37</v>
      </c>
      <c r="H64" s="43">
        <v>0</v>
      </c>
      <c r="I64" s="43">
        <v>25.9</v>
      </c>
      <c r="J64" s="43">
        <v>100.44</v>
      </c>
      <c r="K64" s="44"/>
      <c r="L64" s="43">
        <v>14.1</v>
      </c>
    </row>
    <row r="65" spans="1:12" ht="15" x14ac:dyDescent="0.25">
      <c r="A65" s="23"/>
      <c r="B65" s="15"/>
      <c r="C65" s="11"/>
      <c r="D65" s="7" t="s">
        <v>23</v>
      </c>
      <c r="E65" s="42" t="s">
        <v>45</v>
      </c>
      <c r="F65" s="43">
        <v>30</v>
      </c>
      <c r="G65" s="43">
        <v>1.68</v>
      </c>
      <c r="H65" s="43">
        <v>0.33</v>
      </c>
      <c r="I65" s="43">
        <v>15.45</v>
      </c>
      <c r="J65" s="43">
        <v>73.5</v>
      </c>
      <c r="K65" s="44"/>
      <c r="L65" s="43">
        <v>6.96</v>
      </c>
    </row>
    <row r="66" spans="1:12" ht="15" x14ac:dyDescent="0.25">
      <c r="A66" s="23"/>
      <c r="B66" s="15"/>
      <c r="C66" s="11"/>
      <c r="D66" s="7" t="s">
        <v>24</v>
      </c>
      <c r="E66" s="42" t="s">
        <v>47</v>
      </c>
      <c r="F66" s="43">
        <v>120</v>
      </c>
      <c r="G66" s="43">
        <v>0.33</v>
      </c>
      <c r="H66" s="43">
        <v>0</v>
      </c>
      <c r="I66" s="43">
        <v>18.41</v>
      </c>
      <c r="J66" s="43">
        <v>71.94</v>
      </c>
      <c r="K66" s="44"/>
      <c r="L66" s="43">
        <v>14.26</v>
      </c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500</v>
      </c>
      <c r="G69" s="19">
        <f t="shared" ref="G69:J69" si="23">SUM(G62:G68)</f>
        <v>18.319999999999997</v>
      </c>
      <c r="H69" s="19">
        <f t="shared" si="23"/>
        <v>15.83</v>
      </c>
      <c r="I69" s="19">
        <f t="shared" si="23"/>
        <v>62.69</v>
      </c>
      <c r="J69" s="19">
        <f t="shared" si="23"/>
        <v>455.28000000000003</v>
      </c>
      <c r="K69" s="25"/>
      <c r="L69" s="19">
        <v>79.66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4">SUM(G70:G78)</f>
        <v>0</v>
      </c>
      <c r="H79" s="19">
        <f t="shared" ref="H79" si="25">SUM(H70:H78)</f>
        <v>0</v>
      </c>
      <c r="I79" s="19">
        <f t="shared" ref="I79" si="26">SUM(I70:I78)</f>
        <v>0</v>
      </c>
      <c r="J79" s="19">
        <f t="shared" ref="J79:L79" si="27">SUM(J70:J78)</f>
        <v>0</v>
      </c>
      <c r="K79" s="25"/>
      <c r="L79" s="19">
        <f t="shared" si="27"/>
        <v>0</v>
      </c>
    </row>
    <row r="80" spans="1:12" ht="15.75" customHeight="1" x14ac:dyDescent="0.2">
      <c r="A80" s="29">
        <f>A62</f>
        <v>1</v>
      </c>
      <c r="B80" s="30">
        <f>B62</f>
        <v>4</v>
      </c>
      <c r="C80" s="69" t="s">
        <v>4</v>
      </c>
      <c r="D80" s="70"/>
      <c r="E80" s="31"/>
      <c r="F80" s="32">
        <f>F69+F79</f>
        <v>500</v>
      </c>
      <c r="G80" s="32">
        <f t="shared" ref="G80" si="28">G69+G79</f>
        <v>18.319999999999997</v>
      </c>
      <c r="H80" s="32">
        <f t="shared" ref="H80" si="29">H69+H79</f>
        <v>15.83</v>
      </c>
      <c r="I80" s="32">
        <f t="shared" ref="I80" si="30">I69+I79</f>
        <v>62.69</v>
      </c>
      <c r="J80" s="32">
        <f t="shared" ref="J80:L80" si="31">J69+J79</f>
        <v>455.28000000000003</v>
      </c>
      <c r="K80" s="32"/>
      <c r="L80" s="32">
        <f t="shared" si="31"/>
        <v>79.66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57</v>
      </c>
      <c r="F81" s="40">
        <v>200</v>
      </c>
      <c r="G81" s="40">
        <v>6.08</v>
      </c>
      <c r="H81" s="40">
        <v>9.77</v>
      </c>
      <c r="I81" s="40">
        <v>23.33</v>
      </c>
      <c r="J81" s="40">
        <v>205.46</v>
      </c>
      <c r="K81" s="41">
        <v>311</v>
      </c>
      <c r="L81" s="40">
        <v>21.75</v>
      </c>
    </row>
    <row r="82" spans="1:12" ht="15" x14ac:dyDescent="0.25">
      <c r="A82" s="23"/>
      <c r="B82" s="15"/>
      <c r="C82" s="11"/>
      <c r="D82" s="8"/>
      <c r="E82" s="63" t="s">
        <v>58</v>
      </c>
      <c r="F82" s="64">
        <v>15</v>
      </c>
      <c r="G82" s="64">
        <v>5.0000000000000001E-3</v>
      </c>
      <c r="H82" s="64">
        <v>8.25</v>
      </c>
      <c r="I82" s="64">
        <v>0.08</v>
      </c>
      <c r="J82" s="64">
        <v>74.8</v>
      </c>
      <c r="K82" s="65"/>
      <c r="L82" s="64">
        <v>6.75</v>
      </c>
    </row>
    <row r="83" spans="1:12" ht="15" x14ac:dyDescent="0.25">
      <c r="A83" s="23"/>
      <c r="B83" s="15"/>
      <c r="C83" s="11"/>
      <c r="D83" s="6"/>
      <c r="E83" s="42" t="s">
        <v>39</v>
      </c>
      <c r="F83" s="43">
        <v>15</v>
      </c>
      <c r="G83" s="43">
        <v>3.45</v>
      </c>
      <c r="H83" s="43">
        <v>3.59</v>
      </c>
      <c r="I83" s="43">
        <v>0</v>
      </c>
      <c r="J83" s="43">
        <v>54</v>
      </c>
      <c r="K83" s="44"/>
      <c r="L83" s="43">
        <v>11.5</v>
      </c>
    </row>
    <row r="84" spans="1:12" ht="15" x14ac:dyDescent="0.25">
      <c r="A84" s="23"/>
      <c r="B84" s="15"/>
      <c r="C84" s="11"/>
      <c r="D84" s="7" t="s">
        <v>22</v>
      </c>
      <c r="E84" s="42" t="s">
        <v>48</v>
      </c>
      <c r="F84" s="43">
        <v>200</v>
      </c>
      <c r="G84" s="43">
        <v>0.52</v>
      </c>
      <c r="H84" s="43">
        <v>0</v>
      </c>
      <c r="I84" s="43">
        <v>38.4</v>
      </c>
      <c r="J84" s="43">
        <v>150.63</v>
      </c>
      <c r="K84" s="44">
        <v>692</v>
      </c>
      <c r="L84" s="43">
        <v>13.92</v>
      </c>
    </row>
    <row r="85" spans="1:12" ht="15" x14ac:dyDescent="0.25">
      <c r="A85" s="23"/>
      <c r="B85" s="15"/>
      <c r="C85" s="11"/>
      <c r="D85" s="7" t="s">
        <v>23</v>
      </c>
      <c r="E85" s="42" t="s">
        <v>45</v>
      </c>
      <c r="F85" s="43">
        <v>30</v>
      </c>
      <c r="G85" s="43">
        <v>1.68</v>
      </c>
      <c r="H85" s="43">
        <v>0.33</v>
      </c>
      <c r="I85" s="43">
        <v>15.45</v>
      </c>
      <c r="J85" s="43">
        <v>73.5</v>
      </c>
      <c r="K85" s="44"/>
      <c r="L85" s="43">
        <v>6.96</v>
      </c>
    </row>
    <row r="86" spans="1:12" ht="15" x14ac:dyDescent="0.25">
      <c r="A86" s="23"/>
      <c r="B86" s="15"/>
      <c r="C86" s="11"/>
      <c r="D86" s="7" t="s">
        <v>24</v>
      </c>
      <c r="E86" s="42" t="s">
        <v>41</v>
      </c>
      <c r="F86" s="43">
        <v>40</v>
      </c>
      <c r="G86" s="43">
        <v>0.75</v>
      </c>
      <c r="H86" s="43">
        <v>18.420000000000002</v>
      </c>
      <c r="I86" s="43">
        <v>32.340000000000003</v>
      </c>
      <c r="J86" s="43">
        <v>84.6</v>
      </c>
      <c r="K86" s="44"/>
      <c r="L86" s="43">
        <v>18.78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SUM(F81:F88)</f>
        <v>500</v>
      </c>
      <c r="G89" s="19">
        <f t="shared" ref="G89:J89" si="32">SUM(G81:G88)</f>
        <v>12.484999999999999</v>
      </c>
      <c r="H89" s="19">
        <f t="shared" si="32"/>
        <v>40.36</v>
      </c>
      <c r="I89" s="19">
        <f t="shared" si="32"/>
        <v>109.6</v>
      </c>
      <c r="J89" s="19">
        <f t="shared" si="32"/>
        <v>642.99</v>
      </c>
      <c r="K89" s="25"/>
      <c r="L89" s="19">
        <v>79.66</v>
      </c>
    </row>
    <row r="90" spans="1:12" ht="15" x14ac:dyDescent="0.25">
      <c r="A90" s="26">
        <f>A81</f>
        <v>1</v>
      </c>
      <c r="B90" s="13">
        <f>B81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33">SUM(G90:G98)</f>
        <v>0</v>
      </c>
      <c r="H99" s="19">
        <f t="shared" ref="H99" si="34">SUM(H90:H98)</f>
        <v>0</v>
      </c>
      <c r="I99" s="19">
        <f t="shared" ref="I99" si="35">SUM(I90:I98)</f>
        <v>0</v>
      </c>
      <c r="J99" s="19">
        <f t="shared" ref="J99:L99" si="36">SUM(J90:J98)</f>
        <v>0</v>
      </c>
      <c r="K99" s="25"/>
      <c r="L99" s="19">
        <f t="shared" si="36"/>
        <v>0</v>
      </c>
    </row>
    <row r="100" spans="1:12" ht="15.75" customHeight="1" x14ac:dyDescent="0.2">
      <c r="A100" s="29">
        <f>A81</f>
        <v>1</v>
      </c>
      <c r="B100" s="30">
        <f>B81</f>
        <v>5</v>
      </c>
      <c r="C100" s="69" t="s">
        <v>4</v>
      </c>
      <c r="D100" s="70"/>
      <c r="E100" s="31"/>
      <c r="F100" s="32">
        <f>F89+F99</f>
        <v>500</v>
      </c>
      <c r="G100" s="32">
        <f t="shared" ref="G100" si="37">G89+G99</f>
        <v>12.484999999999999</v>
      </c>
      <c r="H100" s="32">
        <f t="shared" ref="H100" si="38">H89+H99</f>
        <v>40.36</v>
      </c>
      <c r="I100" s="32">
        <f t="shared" ref="I100" si="39">I89+I99</f>
        <v>109.6</v>
      </c>
      <c r="J100" s="32">
        <f t="shared" ref="J100:L100" si="40">J89+J99</f>
        <v>642.99</v>
      </c>
      <c r="K100" s="32"/>
      <c r="L100" s="32">
        <f t="shared" si="40"/>
        <v>79.66</v>
      </c>
    </row>
    <row r="101" spans="1:12" ht="1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53</v>
      </c>
      <c r="F101" s="40">
        <v>200</v>
      </c>
      <c r="G101" s="40">
        <v>5.79</v>
      </c>
      <c r="H101" s="40">
        <v>9.0399999999999991</v>
      </c>
      <c r="I101" s="40">
        <v>30.98</v>
      </c>
      <c r="J101" s="40">
        <v>228.85</v>
      </c>
      <c r="K101" s="41">
        <v>311</v>
      </c>
      <c r="L101" s="40">
        <v>25.11</v>
      </c>
    </row>
    <row r="102" spans="1:12" ht="15" x14ac:dyDescent="0.25">
      <c r="A102" s="23"/>
      <c r="B102" s="15"/>
      <c r="C102" s="11"/>
      <c r="D102" s="6"/>
      <c r="E102" s="42" t="s">
        <v>39</v>
      </c>
      <c r="F102" s="43">
        <v>15</v>
      </c>
      <c r="G102" s="43">
        <v>3.45</v>
      </c>
      <c r="H102" s="43">
        <v>3.59</v>
      </c>
      <c r="I102" s="43">
        <v>0</v>
      </c>
      <c r="J102" s="43">
        <v>54</v>
      </c>
      <c r="K102" s="44"/>
      <c r="L102" s="43">
        <v>11.5</v>
      </c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0.52</v>
      </c>
      <c r="H103" s="43">
        <v>0</v>
      </c>
      <c r="I103" s="43">
        <v>38.4</v>
      </c>
      <c r="J103" s="43">
        <v>150.63</v>
      </c>
      <c r="K103" s="44">
        <v>689</v>
      </c>
      <c r="L103" s="43">
        <v>4.2</v>
      </c>
    </row>
    <row r="104" spans="1:12" ht="15" x14ac:dyDescent="0.25">
      <c r="A104" s="23"/>
      <c r="B104" s="15"/>
      <c r="C104" s="11"/>
      <c r="D104" s="7" t="s">
        <v>23</v>
      </c>
      <c r="E104" s="42" t="s">
        <v>45</v>
      </c>
      <c r="F104" s="43">
        <v>30</v>
      </c>
      <c r="G104" s="43">
        <v>1.68</v>
      </c>
      <c r="H104" s="43">
        <v>0.33</v>
      </c>
      <c r="I104" s="43">
        <v>15.45</v>
      </c>
      <c r="J104" s="43">
        <v>73.5</v>
      </c>
      <c r="K104" s="44"/>
      <c r="L104" s="43">
        <v>6.96</v>
      </c>
    </row>
    <row r="105" spans="1:12" ht="15" x14ac:dyDescent="0.25">
      <c r="A105" s="23"/>
      <c r="B105" s="15"/>
      <c r="C105" s="11"/>
      <c r="D105" s="7" t="s">
        <v>24</v>
      </c>
      <c r="E105" s="42" t="s">
        <v>41</v>
      </c>
      <c r="F105" s="43">
        <v>55</v>
      </c>
      <c r="G105" s="43">
        <v>0.32</v>
      </c>
      <c r="H105" s="43">
        <v>7.84</v>
      </c>
      <c r="I105" s="43">
        <v>13.76</v>
      </c>
      <c r="J105" s="43">
        <v>36</v>
      </c>
      <c r="K105" s="44"/>
      <c r="L105" s="43">
        <v>31.89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v>500</v>
      </c>
      <c r="G108" s="19">
        <f t="shared" ref="G108:J108" si="41">SUM(G101:G107)</f>
        <v>11.76</v>
      </c>
      <c r="H108" s="19">
        <f t="shared" si="41"/>
        <v>20.799999999999997</v>
      </c>
      <c r="I108" s="19">
        <f t="shared" si="41"/>
        <v>98.59</v>
      </c>
      <c r="J108" s="19">
        <f t="shared" si="41"/>
        <v>542.98</v>
      </c>
      <c r="K108" s="25"/>
      <c r="L108" s="19">
        <v>79.66</v>
      </c>
    </row>
    <row r="109" spans="1:12" ht="15" x14ac:dyDescent="0.25">
      <c r="A109" s="26">
        <f>A101</f>
        <v>1</v>
      </c>
      <c r="B109" s="13"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>SUM(G109:G117)</f>
        <v>0</v>
      </c>
      <c r="H118" s="19">
        <f t="shared" ref="H118:J118" si="42">SUM(H109:H117)</f>
        <v>0</v>
      </c>
      <c r="I118" s="19">
        <f t="shared" si="42"/>
        <v>0</v>
      </c>
      <c r="J118" s="19">
        <f t="shared" si="42"/>
        <v>0</v>
      </c>
      <c r="K118" s="25"/>
      <c r="L118" s="19">
        <f>SUM(L109:L117)</f>
        <v>0</v>
      </c>
    </row>
    <row r="119" spans="1:12" ht="15.75" customHeight="1" thickBot="1" x14ac:dyDescent="0.25">
      <c r="A119" s="29">
        <f>A101</f>
        <v>1</v>
      </c>
      <c r="B119" s="30">
        <f>B101</f>
        <v>6</v>
      </c>
      <c r="C119" s="69" t="s">
        <v>4</v>
      </c>
      <c r="D119" s="70"/>
      <c r="E119" s="31"/>
      <c r="F119" s="32">
        <f>F108+F118</f>
        <v>500</v>
      </c>
      <c r="G119" s="32">
        <f t="shared" ref="G119:J119" si="43">G108+G118</f>
        <v>11.76</v>
      </c>
      <c r="H119" s="32">
        <f t="shared" si="43"/>
        <v>20.799999999999997</v>
      </c>
      <c r="I119" s="32">
        <f t="shared" si="43"/>
        <v>98.59</v>
      </c>
      <c r="J119" s="32">
        <f t="shared" si="43"/>
        <v>542.98</v>
      </c>
      <c r="K119" s="32"/>
      <c r="L119" s="32">
        <f t="shared" ref="L119" si="44">L108+L118</f>
        <v>79.66</v>
      </c>
    </row>
    <row r="120" spans="1:12" ht="16.5" thickBot="1" x14ac:dyDescent="0.3">
      <c r="A120" s="20">
        <v>2</v>
      </c>
      <c r="B120" s="21">
        <v>1</v>
      </c>
      <c r="C120" s="22" t="s">
        <v>20</v>
      </c>
      <c r="D120" s="5" t="s">
        <v>21</v>
      </c>
      <c r="E120" s="39" t="s">
        <v>54</v>
      </c>
      <c r="F120" s="55">
        <v>150</v>
      </c>
      <c r="G120" s="50">
        <v>20.27</v>
      </c>
      <c r="H120" s="51">
        <v>31.68</v>
      </c>
      <c r="I120" s="51">
        <v>387.83</v>
      </c>
      <c r="J120" s="50">
        <v>387.83</v>
      </c>
      <c r="K120" s="41">
        <v>366</v>
      </c>
      <c r="L120" s="56">
        <v>27.02</v>
      </c>
    </row>
    <row r="121" spans="1:12" ht="15.75" x14ac:dyDescent="0.25">
      <c r="A121" s="23"/>
      <c r="B121" s="15"/>
      <c r="C121" s="11"/>
      <c r="D121" s="8"/>
      <c r="E121" s="63" t="s">
        <v>59</v>
      </c>
      <c r="F121" s="66">
        <v>200</v>
      </c>
      <c r="G121" s="67">
        <v>2.37</v>
      </c>
      <c r="H121" s="67">
        <v>1.85</v>
      </c>
      <c r="I121" s="67">
        <v>13.37</v>
      </c>
      <c r="J121" s="67">
        <v>74.3</v>
      </c>
      <c r="K121" s="65"/>
      <c r="L121" s="68">
        <v>16.600000000000001</v>
      </c>
    </row>
    <row r="122" spans="1:12" ht="15" x14ac:dyDescent="0.25">
      <c r="A122" s="23"/>
      <c r="B122" s="15"/>
      <c r="C122" s="11"/>
      <c r="D122" s="6"/>
      <c r="E122" s="42" t="s">
        <v>42</v>
      </c>
      <c r="F122" s="43">
        <v>20</v>
      </c>
      <c r="G122" s="43">
        <v>0.1</v>
      </c>
      <c r="H122" s="43">
        <v>0</v>
      </c>
      <c r="I122" s="43">
        <v>13.76</v>
      </c>
      <c r="J122" s="43">
        <v>53</v>
      </c>
      <c r="K122" s="44"/>
      <c r="L122" s="43">
        <v>4.8</v>
      </c>
    </row>
    <row r="123" spans="1:12" ht="16.5" thickBot="1" x14ac:dyDescent="0.3">
      <c r="A123" s="23"/>
      <c r="B123" s="15"/>
      <c r="C123" s="11"/>
      <c r="D123" s="7" t="s">
        <v>22</v>
      </c>
      <c r="E123" s="42"/>
      <c r="F123" s="43"/>
      <c r="G123" s="57"/>
      <c r="H123" s="58"/>
      <c r="I123" s="58"/>
      <c r="J123" s="57"/>
      <c r="K123" s="44"/>
      <c r="L123" s="59"/>
    </row>
    <row r="124" spans="1:12" ht="15" x14ac:dyDescent="0.25">
      <c r="A124" s="23"/>
      <c r="B124" s="15"/>
      <c r="C124" s="11"/>
      <c r="D124" s="7" t="s">
        <v>23</v>
      </c>
      <c r="E124" s="42" t="s">
        <v>45</v>
      </c>
      <c r="F124" s="43">
        <v>30</v>
      </c>
      <c r="G124" s="43">
        <v>1.68</v>
      </c>
      <c r="H124" s="43">
        <v>0.33</v>
      </c>
      <c r="I124" s="43">
        <v>15.45</v>
      </c>
      <c r="J124" s="43">
        <v>73.5</v>
      </c>
      <c r="K124" s="44"/>
      <c r="L124" s="43">
        <v>6.96</v>
      </c>
    </row>
    <row r="125" spans="1:12" ht="15" x14ac:dyDescent="0.25">
      <c r="A125" s="23"/>
      <c r="B125" s="15"/>
      <c r="C125" s="11"/>
      <c r="D125" s="7" t="s">
        <v>24</v>
      </c>
      <c r="E125" s="42" t="s">
        <v>43</v>
      </c>
      <c r="F125" s="43">
        <v>100</v>
      </c>
      <c r="G125" s="43">
        <v>0.43</v>
      </c>
      <c r="H125" s="43">
        <v>0.43</v>
      </c>
      <c r="I125" s="43">
        <v>18.399999999999999</v>
      </c>
      <c r="J125" s="43">
        <v>48.15</v>
      </c>
      <c r="K125" s="44"/>
      <c r="L125" s="43">
        <v>24.28</v>
      </c>
    </row>
    <row r="126" spans="1:12" ht="15" x14ac:dyDescent="0.25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24"/>
      <c r="B128" s="17"/>
      <c r="C128" s="8"/>
      <c r="D128" s="18" t="s">
        <v>33</v>
      </c>
      <c r="E128" s="9"/>
      <c r="F128" s="19">
        <f>SUM(F120:F127)</f>
        <v>500</v>
      </c>
      <c r="G128" s="19">
        <f t="shared" ref="G128:J128" si="45">SUM(G120:G127)</f>
        <v>24.85</v>
      </c>
      <c r="H128" s="19">
        <f t="shared" si="45"/>
        <v>34.29</v>
      </c>
      <c r="I128" s="19">
        <f t="shared" si="45"/>
        <v>448.80999999999995</v>
      </c>
      <c r="J128" s="19">
        <f t="shared" si="45"/>
        <v>636.78</v>
      </c>
      <c r="K128" s="25"/>
      <c r="L128" s="19">
        <v>79.66</v>
      </c>
    </row>
    <row r="129" spans="1:12" ht="15" x14ac:dyDescent="0.25">
      <c r="A129" s="26">
        <f>A120</f>
        <v>2</v>
      </c>
      <c r="B129" s="13">
        <f>B120</f>
        <v>1</v>
      </c>
      <c r="C129" s="10" t="s">
        <v>25</v>
      </c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23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3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23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3"/>
      <c r="B135" s="15"/>
      <c r="C135" s="11"/>
      <c r="D135" s="7" t="s">
        <v>32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33</v>
      </c>
      <c r="E138" s="9"/>
      <c r="F138" s="19">
        <f>SUM(F129:F137)</f>
        <v>0</v>
      </c>
      <c r="G138" s="19">
        <f t="shared" ref="G138:J138" si="46">SUM(G129:G137)</f>
        <v>0</v>
      </c>
      <c r="H138" s="19">
        <f t="shared" si="46"/>
        <v>0</v>
      </c>
      <c r="I138" s="19">
        <f t="shared" si="46"/>
        <v>0</v>
      </c>
      <c r="J138" s="19">
        <f t="shared" si="46"/>
        <v>0</v>
      </c>
      <c r="K138" s="25"/>
      <c r="L138" s="19">
        <f t="shared" ref="L138" si="47">SUM(L129:L137)</f>
        <v>0</v>
      </c>
    </row>
    <row r="139" spans="1:12" ht="15.75" thickBot="1" x14ac:dyDescent="0.25">
      <c r="A139" s="29">
        <f>A120</f>
        <v>2</v>
      </c>
      <c r="B139" s="30">
        <f>B120</f>
        <v>1</v>
      </c>
      <c r="C139" s="69" t="s">
        <v>4</v>
      </c>
      <c r="D139" s="70"/>
      <c r="E139" s="31"/>
      <c r="F139" s="32">
        <f>F128+F138</f>
        <v>500</v>
      </c>
      <c r="G139" s="32">
        <f t="shared" ref="G139" si="48">G128+G138</f>
        <v>24.85</v>
      </c>
      <c r="H139" s="32">
        <f t="shared" ref="H139" si="49">H128+H138</f>
        <v>34.29</v>
      </c>
      <c r="I139" s="32">
        <f t="shared" ref="I139" si="50">I128+I138</f>
        <v>448.80999999999995</v>
      </c>
      <c r="J139" s="32">
        <f t="shared" ref="J139:L139" si="51">J128+J138</f>
        <v>636.78</v>
      </c>
      <c r="K139" s="32"/>
      <c r="L139" s="32">
        <f t="shared" si="51"/>
        <v>79.66</v>
      </c>
    </row>
    <row r="140" spans="1:12" ht="15" x14ac:dyDescent="0.25">
      <c r="A140" s="14">
        <v>2</v>
      </c>
      <c r="B140" s="15">
        <v>2</v>
      </c>
      <c r="C140" s="22" t="s">
        <v>20</v>
      </c>
      <c r="D140" s="5" t="s">
        <v>21</v>
      </c>
      <c r="E140" s="39" t="s">
        <v>60</v>
      </c>
      <c r="F140" s="40">
        <v>200</v>
      </c>
      <c r="G140" s="40">
        <v>5.76</v>
      </c>
      <c r="H140" s="40">
        <v>8.16</v>
      </c>
      <c r="I140" s="40">
        <v>28.25</v>
      </c>
      <c r="J140" s="40">
        <v>210.08</v>
      </c>
      <c r="K140" s="41">
        <v>311</v>
      </c>
      <c r="L140" s="40">
        <v>10.83</v>
      </c>
    </row>
    <row r="141" spans="1:12" ht="16.5" thickBot="1" x14ac:dyDescent="0.3">
      <c r="A141" s="14"/>
      <c r="B141" s="15"/>
      <c r="C141" s="11"/>
      <c r="D141" s="6"/>
      <c r="E141" s="42" t="s">
        <v>63</v>
      </c>
      <c r="F141" s="43">
        <v>20</v>
      </c>
      <c r="G141" s="57">
        <v>8</v>
      </c>
      <c r="H141" s="58">
        <v>8</v>
      </c>
      <c r="I141" s="58">
        <v>8.1999999999999993</v>
      </c>
      <c r="J141" s="43">
        <v>108</v>
      </c>
      <c r="K141" s="44"/>
      <c r="L141" s="43">
        <v>64.19</v>
      </c>
    </row>
    <row r="142" spans="1:12" ht="15" x14ac:dyDescent="0.25">
      <c r="A142" s="14"/>
      <c r="B142" s="15"/>
      <c r="C142" s="11"/>
      <c r="D142" s="7" t="s">
        <v>22</v>
      </c>
      <c r="E142" s="42" t="s">
        <v>44</v>
      </c>
      <c r="F142" s="43">
        <v>200</v>
      </c>
      <c r="G142" s="43">
        <v>0.14000000000000001</v>
      </c>
      <c r="H142" s="43">
        <v>0.04</v>
      </c>
      <c r="I142" s="43">
        <v>10</v>
      </c>
      <c r="J142" s="43">
        <v>37.9</v>
      </c>
      <c r="K142" s="44">
        <v>685</v>
      </c>
      <c r="L142" s="43">
        <v>3.08</v>
      </c>
    </row>
    <row r="143" spans="1:12" ht="15" x14ac:dyDescent="0.25">
      <c r="A143" s="14"/>
      <c r="B143" s="15"/>
      <c r="C143" s="11"/>
      <c r="D143" s="7" t="s">
        <v>23</v>
      </c>
      <c r="E143" s="42" t="s">
        <v>45</v>
      </c>
      <c r="F143" s="43">
        <v>30</v>
      </c>
      <c r="G143" s="43">
        <v>1.68</v>
      </c>
      <c r="H143" s="43">
        <v>0.33</v>
      </c>
      <c r="I143" s="43">
        <v>15.45</v>
      </c>
      <c r="J143" s="43">
        <v>73.5</v>
      </c>
      <c r="K143" s="44"/>
      <c r="L143" s="43">
        <v>1.56</v>
      </c>
    </row>
    <row r="144" spans="1:12" ht="15" x14ac:dyDescent="0.25">
      <c r="A144" s="14"/>
      <c r="B144" s="15"/>
      <c r="C144" s="11"/>
      <c r="D144" s="6"/>
      <c r="E144" s="42" t="s">
        <v>43</v>
      </c>
      <c r="F144" s="43">
        <v>50</v>
      </c>
      <c r="G144" s="43">
        <v>0.3</v>
      </c>
      <c r="H144" s="43">
        <v>0</v>
      </c>
      <c r="I144" s="43">
        <v>8.6</v>
      </c>
      <c r="J144" s="43">
        <v>38</v>
      </c>
      <c r="K144" s="44"/>
      <c r="L144" s="43">
        <v>52.69</v>
      </c>
    </row>
    <row r="145" spans="1:12" ht="15" x14ac:dyDescent="0.25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16"/>
      <c r="B146" s="17"/>
      <c r="C146" s="8"/>
      <c r="D146" s="18" t="s">
        <v>33</v>
      </c>
      <c r="E146" s="9"/>
      <c r="F146" s="19">
        <f>SUM(F140:F145)</f>
        <v>500</v>
      </c>
      <c r="G146" s="19">
        <f t="shared" ref="G146:J146" si="52">SUM(G140:G145)</f>
        <v>15.88</v>
      </c>
      <c r="H146" s="19">
        <f t="shared" si="52"/>
        <v>16.529999999999998</v>
      </c>
      <c r="I146" s="19">
        <f t="shared" si="52"/>
        <v>70.5</v>
      </c>
      <c r="J146" s="19">
        <f t="shared" si="52"/>
        <v>467.48</v>
      </c>
      <c r="K146" s="25"/>
      <c r="L146" s="19">
        <v>79.66</v>
      </c>
    </row>
    <row r="147" spans="1:12" ht="15" x14ac:dyDescent="0.25">
      <c r="A147" s="13">
        <f>A140</f>
        <v>2</v>
      </c>
      <c r="B147" s="13">
        <f>B140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14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14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14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14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14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6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53">SUM(G147:G155)</f>
        <v>0</v>
      </c>
      <c r="H156" s="19">
        <f t="shared" si="53"/>
        <v>0</v>
      </c>
      <c r="I156" s="19">
        <f t="shared" si="53"/>
        <v>0</v>
      </c>
      <c r="J156" s="19">
        <f t="shared" si="53"/>
        <v>0</v>
      </c>
      <c r="K156" s="25"/>
      <c r="L156" s="19">
        <f t="shared" ref="L156" si="54">SUM(L147:L155)</f>
        <v>0</v>
      </c>
    </row>
    <row r="157" spans="1:12" ht="15" x14ac:dyDescent="0.2">
      <c r="A157" s="33">
        <f>A140</f>
        <v>2</v>
      </c>
      <c r="B157" s="33">
        <f>B140</f>
        <v>2</v>
      </c>
      <c r="C157" s="69" t="s">
        <v>4</v>
      </c>
      <c r="D157" s="70"/>
      <c r="E157" s="31"/>
      <c r="F157" s="32">
        <f>F146+F156</f>
        <v>500</v>
      </c>
      <c r="G157" s="32">
        <f t="shared" ref="G157" si="55">G146+G156</f>
        <v>15.88</v>
      </c>
      <c r="H157" s="32">
        <f t="shared" ref="H157" si="56">H146+H156</f>
        <v>16.529999999999998</v>
      </c>
      <c r="I157" s="32">
        <f t="shared" ref="I157" si="57">I146+I156</f>
        <v>70.5</v>
      </c>
      <c r="J157" s="32">
        <f t="shared" ref="J157:L157" si="58">J146+J156</f>
        <v>467.48</v>
      </c>
      <c r="K157" s="32"/>
      <c r="L157" s="32">
        <f t="shared" si="58"/>
        <v>79.66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46</v>
      </c>
      <c r="F158" s="40">
        <v>150</v>
      </c>
      <c r="G158" s="40">
        <v>14.94</v>
      </c>
      <c r="H158" s="40">
        <v>15.5</v>
      </c>
      <c r="I158" s="40">
        <v>2.93</v>
      </c>
      <c r="J158" s="40">
        <v>209.4</v>
      </c>
      <c r="K158" s="41">
        <v>340</v>
      </c>
      <c r="L158" s="40">
        <v>43.64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49</v>
      </c>
      <c r="F160" s="43">
        <v>200</v>
      </c>
      <c r="G160" s="43">
        <v>1.37</v>
      </c>
      <c r="H160" s="43">
        <v>0</v>
      </c>
      <c r="I160" s="43">
        <v>25.9</v>
      </c>
      <c r="J160" s="43">
        <v>100.44</v>
      </c>
      <c r="K160" s="44">
        <v>693</v>
      </c>
      <c r="L160" s="43">
        <v>14.1</v>
      </c>
    </row>
    <row r="161" spans="1:12" ht="15.75" customHeight="1" x14ac:dyDescent="0.25">
      <c r="A161" s="23"/>
      <c r="B161" s="15"/>
      <c r="C161" s="11"/>
      <c r="D161" s="7" t="s">
        <v>23</v>
      </c>
      <c r="E161" s="42" t="s">
        <v>45</v>
      </c>
      <c r="F161" s="43">
        <v>30</v>
      </c>
      <c r="G161" s="43">
        <v>1.68</v>
      </c>
      <c r="H161" s="43">
        <v>0.33</v>
      </c>
      <c r="I161" s="43">
        <v>15.45</v>
      </c>
      <c r="J161" s="43">
        <v>73.5</v>
      </c>
      <c r="K161" s="44"/>
      <c r="L161" s="43">
        <v>6.96</v>
      </c>
    </row>
    <row r="162" spans="1:12" ht="15" x14ac:dyDescent="0.25">
      <c r="A162" s="23"/>
      <c r="B162" s="15"/>
      <c r="C162" s="11"/>
      <c r="D162" s="7" t="s">
        <v>24</v>
      </c>
      <c r="E162" s="42" t="s">
        <v>47</v>
      </c>
      <c r="F162" s="43">
        <v>120</v>
      </c>
      <c r="G162" s="43">
        <v>0.32</v>
      </c>
      <c r="H162" s="43">
        <v>7.84</v>
      </c>
      <c r="I162" s="43">
        <v>13.76</v>
      </c>
      <c r="J162" s="43">
        <v>36</v>
      </c>
      <c r="K162" s="44"/>
      <c r="L162" s="43">
        <v>14.96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59">SUM(G158:G164)</f>
        <v>18.309999999999999</v>
      </c>
      <c r="H165" s="19">
        <f t="shared" si="59"/>
        <v>23.67</v>
      </c>
      <c r="I165" s="19">
        <f t="shared" si="59"/>
        <v>58.04</v>
      </c>
      <c r="J165" s="19">
        <f t="shared" si="59"/>
        <v>419.34000000000003</v>
      </c>
      <c r="K165" s="25"/>
      <c r="L165" s="19">
        <v>79.66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60">SUM(G166:G174)</f>
        <v>0</v>
      </c>
      <c r="H175" s="19">
        <f t="shared" si="60"/>
        <v>0</v>
      </c>
      <c r="I175" s="19">
        <f t="shared" si="60"/>
        <v>0</v>
      </c>
      <c r="J175" s="19">
        <f t="shared" si="60"/>
        <v>0</v>
      </c>
      <c r="K175" s="25"/>
      <c r="L175" s="19">
        <f t="shared" ref="L175" si="61">SUM(L166:L174)</f>
        <v>0</v>
      </c>
    </row>
    <row r="176" spans="1:12" ht="15.75" thickBot="1" x14ac:dyDescent="0.25">
      <c r="A176" s="29">
        <f>A158</f>
        <v>2</v>
      </c>
      <c r="B176" s="30">
        <f>B158</f>
        <v>3</v>
      </c>
      <c r="C176" s="69" t="s">
        <v>4</v>
      </c>
      <c r="D176" s="70"/>
      <c r="E176" s="31"/>
      <c r="F176" s="32">
        <f>F165+F175</f>
        <v>500</v>
      </c>
      <c r="G176" s="32">
        <f t="shared" ref="G176" si="62">G165+G175</f>
        <v>18.309999999999999</v>
      </c>
      <c r="H176" s="32">
        <f t="shared" ref="H176" si="63">H165+H175</f>
        <v>23.67</v>
      </c>
      <c r="I176" s="32">
        <f t="shared" ref="I176" si="64">I165+I175</f>
        <v>58.04</v>
      </c>
      <c r="J176" s="32">
        <f t="shared" ref="J176:L176" si="65">J165+J175</f>
        <v>419.34000000000003</v>
      </c>
      <c r="K176" s="32"/>
      <c r="L176" s="32">
        <f t="shared" si="65"/>
        <v>79.66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57</v>
      </c>
      <c r="F177" s="40">
        <v>235</v>
      </c>
      <c r="G177" s="40">
        <v>6.08</v>
      </c>
      <c r="H177" s="40">
        <v>9.77</v>
      </c>
      <c r="I177" s="40">
        <v>23.33</v>
      </c>
      <c r="J177" s="40">
        <v>205.46</v>
      </c>
      <c r="K177" s="41">
        <v>311</v>
      </c>
      <c r="L177" s="40">
        <v>21.75</v>
      </c>
    </row>
    <row r="178" spans="1:12" ht="15" x14ac:dyDescent="0.25">
      <c r="A178" s="23"/>
      <c r="B178" s="15"/>
      <c r="C178" s="11"/>
      <c r="D178" s="8"/>
      <c r="E178" s="63" t="s">
        <v>58</v>
      </c>
      <c r="F178" s="43">
        <v>15</v>
      </c>
      <c r="G178" s="43">
        <v>0.05</v>
      </c>
      <c r="H178" s="43">
        <v>8.25</v>
      </c>
      <c r="I178" s="43">
        <v>0.08</v>
      </c>
      <c r="J178" s="43">
        <v>74.8</v>
      </c>
      <c r="K178" s="44"/>
      <c r="L178" s="43">
        <v>19.45</v>
      </c>
    </row>
    <row r="179" spans="1:12" ht="15" x14ac:dyDescent="0.25">
      <c r="A179" s="23"/>
      <c r="B179" s="15"/>
      <c r="C179" s="11"/>
      <c r="D179" s="6"/>
      <c r="E179" s="42" t="s">
        <v>50</v>
      </c>
      <c r="F179" s="43">
        <v>20</v>
      </c>
      <c r="G179" s="43">
        <v>3.45</v>
      </c>
      <c r="H179" s="43">
        <v>3.59</v>
      </c>
      <c r="I179" s="43">
        <v>0</v>
      </c>
      <c r="J179" s="43">
        <v>54</v>
      </c>
      <c r="K179" s="44"/>
      <c r="L179" s="43">
        <v>11.5</v>
      </c>
    </row>
    <row r="180" spans="1:12" ht="15" x14ac:dyDescent="0.25">
      <c r="A180" s="23"/>
      <c r="B180" s="15"/>
      <c r="C180" s="11"/>
      <c r="D180" s="7" t="s">
        <v>22</v>
      </c>
      <c r="E180" s="42" t="s">
        <v>48</v>
      </c>
      <c r="F180" s="43">
        <v>200</v>
      </c>
      <c r="G180" s="43">
        <v>0.52</v>
      </c>
      <c r="H180" s="43">
        <v>0</v>
      </c>
      <c r="I180" s="43">
        <v>38.4</v>
      </c>
      <c r="J180" s="43">
        <v>150.63</v>
      </c>
      <c r="K180" s="44"/>
      <c r="L180" s="43">
        <v>20</v>
      </c>
    </row>
    <row r="181" spans="1:12" ht="15" x14ac:dyDescent="0.25">
      <c r="A181" s="23"/>
      <c r="B181" s="15"/>
      <c r="C181" s="11"/>
      <c r="D181" s="7" t="s">
        <v>23</v>
      </c>
      <c r="E181" s="42" t="s">
        <v>45</v>
      </c>
      <c r="F181" s="43">
        <v>30</v>
      </c>
      <c r="G181" s="43">
        <v>1.68</v>
      </c>
      <c r="H181" s="43">
        <v>0.33</v>
      </c>
      <c r="I181" s="43">
        <v>15.45</v>
      </c>
      <c r="J181" s="43">
        <v>73.5</v>
      </c>
      <c r="K181" s="44"/>
      <c r="L181" s="43">
        <v>6.96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thickBo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66">SUM(G177:G183)</f>
        <v>11.78</v>
      </c>
      <c r="H184" s="19">
        <f t="shared" si="66"/>
        <v>21.939999999999998</v>
      </c>
      <c r="I184" s="19">
        <f t="shared" si="66"/>
        <v>77.259999999999991</v>
      </c>
      <c r="J184" s="19">
        <f t="shared" si="66"/>
        <v>558.39</v>
      </c>
      <c r="K184" s="25"/>
      <c r="L184" s="19">
        <v>79.66</v>
      </c>
    </row>
    <row r="185" spans="1:12" ht="16.5" thickBot="1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39"/>
      <c r="F185" s="40"/>
      <c r="G185" s="50"/>
      <c r="H185" s="51"/>
      <c r="I185" s="51"/>
      <c r="J185" s="40"/>
      <c r="K185" s="41"/>
      <c r="L185" s="40"/>
    </row>
    <row r="186" spans="1:12" ht="16.5" thickBot="1" x14ac:dyDescent="0.3">
      <c r="A186" s="23"/>
      <c r="B186" s="15"/>
      <c r="C186" s="11"/>
      <c r="D186" s="7" t="s">
        <v>27</v>
      </c>
      <c r="E186" s="52"/>
      <c r="F186" s="53"/>
      <c r="G186" s="50"/>
      <c r="H186" s="51"/>
      <c r="I186" s="51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54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67">SUM(G185:G193)</f>
        <v>0</v>
      </c>
      <c r="H194" s="19">
        <f t="shared" si="67"/>
        <v>0</v>
      </c>
      <c r="I194" s="19">
        <f t="shared" si="67"/>
        <v>0</v>
      </c>
      <c r="J194" s="19">
        <f t="shared" si="67"/>
        <v>0</v>
      </c>
      <c r="K194" s="25"/>
      <c r="L194" s="19">
        <f t="shared" ref="L194" si="68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69" t="s">
        <v>4</v>
      </c>
      <c r="D195" s="70"/>
      <c r="E195" s="31"/>
      <c r="F195" s="32">
        <f>F184+F194</f>
        <v>500</v>
      </c>
      <c r="G195" s="32">
        <f t="shared" ref="G195" si="69">G184+G194</f>
        <v>11.78</v>
      </c>
      <c r="H195" s="32">
        <f t="shared" ref="H195" si="70">H184+H194</f>
        <v>21.939999999999998</v>
      </c>
      <c r="I195" s="32">
        <f t="shared" ref="I195" si="71">I184+I194</f>
        <v>77.259999999999991</v>
      </c>
      <c r="J195" s="32">
        <f t="shared" ref="J195:L195" si="72">J184+J194</f>
        <v>558.39</v>
      </c>
      <c r="K195" s="32"/>
      <c r="L195" s="32">
        <f t="shared" si="72"/>
        <v>79.66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53</v>
      </c>
      <c r="F196" s="40">
        <v>165</v>
      </c>
      <c r="G196" s="40">
        <v>5.79</v>
      </c>
      <c r="H196" s="40">
        <v>9.0399999999999991</v>
      </c>
      <c r="I196" s="40">
        <v>30.98</v>
      </c>
      <c r="J196" s="40">
        <v>228.85</v>
      </c>
      <c r="K196" s="41">
        <v>311</v>
      </c>
      <c r="L196" s="40">
        <v>25.11</v>
      </c>
    </row>
    <row r="197" spans="1:12" ht="15" x14ac:dyDescent="0.25">
      <c r="A197" s="23"/>
      <c r="B197" s="15"/>
      <c r="C197" s="11"/>
      <c r="D197" s="6"/>
      <c r="E197" s="42" t="s">
        <v>39</v>
      </c>
      <c r="F197" s="43">
        <v>15</v>
      </c>
      <c r="G197" s="43">
        <v>3.45</v>
      </c>
      <c r="H197" s="43">
        <v>3.59</v>
      </c>
      <c r="I197" s="43">
        <v>0</v>
      </c>
      <c r="J197" s="43">
        <v>54</v>
      </c>
      <c r="K197" s="44"/>
      <c r="L197" s="43">
        <v>11.5</v>
      </c>
    </row>
    <row r="198" spans="1:12" ht="15.75" thickBot="1" x14ac:dyDescent="0.3">
      <c r="A198" s="23"/>
      <c r="B198" s="15"/>
      <c r="C198" s="11"/>
      <c r="D198" s="7" t="s">
        <v>22</v>
      </c>
      <c r="E198" s="42" t="s">
        <v>40</v>
      </c>
      <c r="F198" s="43">
        <v>200</v>
      </c>
      <c r="G198" s="43">
        <v>0.52</v>
      </c>
      <c r="H198" s="43">
        <v>0</v>
      </c>
      <c r="I198" s="43">
        <v>38.4</v>
      </c>
      <c r="J198" s="43">
        <v>150.63</v>
      </c>
      <c r="K198" s="44">
        <v>689</v>
      </c>
      <c r="L198" s="43">
        <v>4.2</v>
      </c>
    </row>
    <row r="199" spans="1:12" ht="16.5" thickBot="1" x14ac:dyDescent="0.3">
      <c r="A199" s="23"/>
      <c r="B199" s="15"/>
      <c r="C199" s="11"/>
      <c r="D199" s="7" t="s">
        <v>23</v>
      </c>
      <c r="E199" s="42" t="s">
        <v>45</v>
      </c>
      <c r="F199" s="53">
        <v>30</v>
      </c>
      <c r="G199" s="50">
        <v>1.68</v>
      </c>
      <c r="H199" s="51">
        <v>0.33</v>
      </c>
      <c r="I199" s="51">
        <v>15.45</v>
      </c>
      <c r="J199" s="60">
        <v>73.5</v>
      </c>
      <c r="K199" s="44"/>
      <c r="L199" s="59">
        <v>6.96</v>
      </c>
    </row>
    <row r="200" spans="1:12" ht="15" x14ac:dyDescent="0.25">
      <c r="A200" s="23"/>
      <c r="B200" s="15"/>
      <c r="C200" s="11"/>
      <c r="D200" s="7" t="s">
        <v>24</v>
      </c>
      <c r="E200" s="42" t="s">
        <v>41</v>
      </c>
      <c r="F200" s="43">
        <v>90</v>
      </c>
      <c r="G200" s="43">
        <v>0.43</v>
      </c>
      <c r="H200" s="43">
        <v>0.43</v>
      </c>
      <c r="I200" s="43">
        <v>18.399999999999999</v>
      </c>
      <c r="J200" s="43">
        <v>48</v>
      </c>
      <c r="K200" s="44"/>
      <c r="L200" s="43">
        <v>31.89</v>
      </c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500</v>
      </c>
      <c r="G203" s="19">
        <f t="shared" ref="G203:J203" si="73">SUM(G196:G202)</f>
        <v>11.87</v>
      </c>
      <c r="H203" s="19">
        <f t="shared" si="73"/>
        <v>13.389999999999999</v>
      </c>
      <c r="I203" s="19">
        <f t="shared" si="73"/>
        <v>103.22999999999999</v>
      </c>
      <c r="J203" s="19">
        <f t="shared" si="73"/>
        <v>554.98</v>
      </c>
      <c r="K203" s="25"/>
      <c r="L203" s="19">
        <v>79.66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74">SUM(G204:G212)</f>
        <v>0</v>
      </c>
      <c r="H213" s="19">
        <f t="shared" si="74"/>
        <v>0</v>
      </c>
      <c r="I213" s="19">
        <f t="shared" si="74"/>
        <v>0</v>
      </c>
      <c r="J213" s="19">
        <f t="shared" si="74"/>
        <v>0</v>
      </c>
      <c r="K213" s="25"/>
      <c r="L213" s="19">
        <f t="shared" ref="L213" si="7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69" t="s">
        <v>4</v>
      </c>
      <c r="D214" s="70"/>
      <c r="E214" s="31"/>
      <c r="F214" s="32">
        <f>F203+F213</f>
        <v>500</v>
      </c>
      <c r="G214" s="32">
        <f t="shared" ref="G214" si="76">G203+G213</f>
        <v>11.87</v>
      </c>
      <c r="H214" s="32">
        <f t="shared" ref="H214" si="77">H203+H213</f>
        <v>13.389999999999999</v>
      </c>
      <c r="I214" s="32">
        <f t="shared" ref="I214" si="78">I203+I213</f>
        <v>103.22999999999999</v>
      </c>
      <c r="J214" s="32">
        <f t="shared" ref="J214:L214" si="79">J203+J213</f>
        <v>554.98</v>
      </c>
      <c r="K214" s="32"/>
      <c r="L214" s="32">
        <f t="shared" si="79"/>
        <v>79.66</v>
      </c>
    </row>
    <row r="215" spans="1:12" ht="16.5" thickBot="1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61</v>
      </c>
      <c r="F215" s="55">
        <v>220</v>
      </c>
      <c r="G215" s="50">
        <v>20.27</v>
      </c>
      <c r="H215" s="51">
        <v>31.68</v>
      </c>
      <c r="I215" s="51">
        <v>387.83</v>
      </c>
      <c r="J215" s="50">
        <v>387.83</v>
      </c>
      <c r="K215" s="41">
        <v>366</v>
      </c>
      <c r="L215" s="56">
        <v>53.8</v>
      </c>
    </row>
    <row r="216" spans="1:12" ht="16.5" thickBot="1" x14ac:dyDescent="0.3">
      <c r="A216" s="23"/>
      <c r="B216" s="15"/>
      <c r="C216" s="11"/>
      <c r="D216" s="6"/>
      <c r="E216" s="61" t="s">
        <v>42</v>
      </c>
      <c r="F216" s="53">
        <v>50</v>
      </c>
      <c r="G216" s="57">
        <v>0</v>
      </c>
      <c r="H216" s="58">
        <v>25.09</v>
      </c>
      <c r="I216" s="58">
        <v>100.44</v>
      </c>
      <c r="J216" s="57">
        <v>100.44</v>
      </c>
      <c r="K216" s="44"/>
      <c r="L216" s="59">
        <v>4.8</v>
      </c>
    </row>
    <row r="217" spans="1:12" ht="16.5" thickBot="1" x14ac:dyDescent="0.3">
      <c r="A217" s="23"/>
      <c r="B217" s="15"/>
      <c r="C217" s="11"/>
      <c r="D217" s="7" t="s">
        <v>22</v>
      </c>
      <c r="E217" s="42" t="s">
        <v>62</v>
      </c>
      <c r="F217" s="53">
        <v>200</v>
      </c>
      <c r="G217" s="57">
        <v>0</v>
      </c>
      <c r="H217" s="58">
        <v>20.64</v>
      </c>
      <c r="I217" s="58">
        <v>79.5</v>
      </c>
      <c r="J217" s="57">
        <v>79.5</v>
      </c>
      <c r="K217" s="44">
        <v>693</v>
      </c>
      <c r="L217" s="59">
        <v>14.1</v>
      </c>
    </row>
    <row r="218" spans="1:12" ht="15" x14ac:dyDescent="0.25">
      <c r="A218" s="23"/>
      <c r="B218" s="15"/>
      <c r="C218" s="11"/>
      <c r="D218" s="7" t="s">
        <v>23</v>
      </c>
      <c r="E218" s="42" t="s">
        <v>45</v>
      </c>
      <c r="F218" s="43">
        <v>30</v>
      </c>
      <c r="G218" s="43">
        <v>1.68</v>
      </c>
      <c r="H218" s="43">
        <v>0.33</v>
      </c>
      <c r="I218" s="43">
        <v>15.45</v>
      </c>
      <c r="J218" s="43">
        <v>73.5</v>
      </c>
      <c r="K218" s="44"/>
      <c r="L218" s="43">
        <v>6.96</v>
      </c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.75" customHeight="1" x14ac:dyDescent="0.25">
      <c r="A221" s="24"/>
      <c r="B221" s="17"/>
      <c r="C221" s="8"/>
      <c r="D221" s="18" t="s">
        <v>33</v>
      </c>
      <c r="E221" s="9"/>
      <c r="F221" s="19">
        <f>SUM(F215:F220)</f>
        <v>500</v>
      </c>
      <c r="G221" s="19">
        <f t="shared" ref="G221:J221" si="80">SUM(G215:G220)</f>
        <v>21.95</v>
      </c>
      <c r="H221" s="19">
        <f t="shared" si="80"/>
        <v>77.739999999999995</v>
      </c>
      <c r="I221" s="19">
        <f t="shared" si="80"/>
        <v>583.22</v>
      </c>
      <c r="J221" s="19">
        <f t="shared" si="80"/>
        <v>641.27</v>
      </c>
      <c r="K221" s="25"/>
      <c r="L221" s="19">
        <v>79.66</v>
      </c>
    </row>
    <row r="222" spans="1:12" ht="15" x14ac:dyDescent="0.25">
      <c r="A222" s="26">
        <f>A215</f>
        <v>2</v>
      </c>
      <c r="B222" s="13">
        <v>6</v>
      </c>
      <c r="C222" s="10" t="s">
        <v>25</v>
      </c>
      <c r="D222" s="7" t="s">
        <v>26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7" t="s">
        <v>27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28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29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30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31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32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81">SUM(G222:G230)</f>
        <v>0</v>
      </c>
      <c r="H231" s="19">
        <f t="shared" si="81"/>
        <v>0</v>
      </c>
      <c r="I231" s="19">
        <f t="shared" si="81"/>
        <v>0</v>
      </c>
      <c r="J231" s="19">
        <f t="shared" si="81"/>
        <v>0</v>
      </c>
      <c r="K231" s="25"/>
      <c r="L231" s="19">
        <f t="shared" ref="L231" si="82">SUM(L222:L230)</f>
        <v>0</v>
      </c>
    </row>
    <row r="232" spans="1:12" ht="15" x14ac:dyDescent="0.2">
      <c r="A232" s="29">
        <f>A215</f>
        <v>2</v>
      </c>
      <c r="B232" s="30">
        <f>B215</f>
        <v>6</v>
      </c>
      <c r="C232" s="69" t="s">
        <v>4</v>
      </c>
      <c r="D232" s="70"/>
      <c r="E232" s="31"/>
      <c r="F232" s="32">
        <f>F221+F231</f>
        <v>500</v>
      </c>
      <c r="G232" s="32">
        <f t="shared" ref="G232:J232" si="83">G221+G231</f>
        <v>21.95</v>
      </c>
      <c r="H232" s="32">
        <f t="shared" si="83"/>
        <v>77.739999999999995</v>
      </c>
      <c r="I232" s="32">
        <f t="shared" si="83"/>
        <v>583.22</v>
      </c>
      <c r="J232" s="32">
        <f t="shared" si="83"/>
        <v>641.27</v>
      </c>
      <c r="K232" s="32"/>
      <c r="L232" s="32">
        <f t="shared" ref="L232" si="84">L221+L231</f>
        <v>79.66</v>
      </c>
    </row>
    <row r="233" spans="1:12" x14ac:dyDescent="0.2">
      <c r="A233" s="27"/>
      <c r="B233" s="28"/>
      <c r="C233" s="71" t="s">
        <v>5</v>
      </c>
      <c r="D233" s="71"/>
      <c r="E233" s="71"/>
      <c r="F233" s="34">
        <v>500</v>
      </c>
      <c r="G233" s="34">
        <f>(G24+G43+G61+G80+G100+G119+G139+G157+G176+G195+G214+G232)/(IF(G24=0,0,1)+IF(G43=0,0,1)+IF(G61=0,0,1)+IF(G80=0,0,1)+IF(G100=0,0,1)+IF(G139=0,0,1)+IF(G157=0,0,1)+IF(G176=0,0,1)+IF(G195=0,0,1)+IF(G214=0,0,1))</f>
        <v>19.196499999999997</v>
      </c>
      <c r="H233" s="34">
        <f>(H24+H43+H61+H80+H100+H119+H139+H157+H176+H195+H214+H232)/(IF(H24=0,0,1)+IF(H43=0,0,1)+IF(H61=0,0,1)+IF(H80=0,0,1)+IF(H100=0,0,1)+IF(H139=0,0,1)+IF(H157=0,0,1)+IF(H176=0,0,1)+IF(H195=0,0,1)+IF(H214=0,0,1))</f>
        <v>37.411000000000001</v>
      </c>
      <c r="I233" s="34">
        <f>(I24+I43+I61+I80+I100+I119+I139+I157+I176+I195+I214+I232)/(IF(I24=0,0,1)+IF(I43=0,0,1)+IF(I61=0,0,1)+IF(I80=0,0,1)+IF(I100=0,0,1)+IF(I139=0,0,1)+IF(I157=0,0,1)+IF(I176=0,0,1)+IF(I195=0,0,1)+IF(I214=0,0,1))</f>
        <v>239.26300000000001</v>
      </c>
      <c r="J233" s="34">
        <f>(J24+J43+J61+J80+J100+J119+J139+J157+J176+J195+J214+J232)/(IF(J24=0,0,1)+IF(J43=0,0,1)+IF(J61=0,0,1)+IF(J80=0,0,1)+IF(J100=0,0,1)+IF(J139=0,0,1)+IF(J157=0,0,1)+IF(J176=0,0,1)+IF(J195=0,0,1)+IF(J214=0,0,1))</f>
        <v>659.3520000000002</v>
      </c>
      <c r="K233" s="34"/>
      <c r="L233" s="34">
        <f>(L24+L43+L61+L80+L100+L119+L139+L157+L176+L195+L214+L232)/(IF(L24=0,0,1)+IF(L43=0,0,1)+IF(L61=0,0,1)+IF(L80=0,0,1)+IF(L100=0,0,1)+IF(L139=0,0,1)+IF(L157=0,0,1)+IF(L176=0,0,1)+IF(L195=0,0,1)+IF(L214=0,0,1))</f>
        <v>95.59199999999997</v>
      </c>
    </row>
  </sheetData>
  <mergeCells count="16">
    <mergeCell ref="C1:E1"/>
    <mergeCell ref="H1:K1"/>
    <mergeCell ref="H2:K2"/>
    <mergeCell ref="C43:D43"/>
    <mergeCell ref="C61:D61"/>
    <mergeCell ref="C80:D80"/>
    <mergeCell ref="C100:D100"/>
    <mergeCell ref="C24:D24"/>
    <mergeCell ref="C233:E233"/>
    <mergeCell ref="C214:D214"/>
    <mergeCell ref="C139:D139"/>
    <mergeCell ref="C157:D157"/>
    <mergeCell ref="C176:D176"/>
    <mergeCell ref="C195:D195"/>
    <mergeCell ref="C119:D119"/>
    <mergeCell ref="C232:D23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dcterms:created xsi:type="dcterms:W3CDTF">2022-05-16T14:23:56Z</dcterms:created>
  <dcterms:modified xsi:type="dcterms:W3CDTF">2026-01-27T06:50:52Z</dcterms:modified>
</cp:coreProperties>
</file>