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60" yWindow="15" windowWidth="20730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225" i="1"/>
  <c r="I225"/>
  <c r="H225"/>
  <c r="G225"/>
  <c r="F225"/>
  <c r="J206"/>
  <c r="I206"/>
  <c r="H206"/>
  <c r="G206"/>
  <c r="F206"/>
  <c r="J187"/>
  <c r="I187"/>
  <c r="H187"/>
  <c r="G187"/>
  <c r="F187"/>
  <c r="J148"/>
  <c r="I148"/>
  <c r="H148"/>
  <c r="G148"/>
  <c r="F148"/>
  <c r="J129"/>
  <c r="I129"/>
  <c r="H129"/>
  <c r="G129"/>
  <c r="F129"/>
  <c r="J109"/>
  <c r="I109"/>
  <c r="H109"/>
  <c r="G109"/>
  <c r="F120"/>
  <c r="J90"/>
  <c r="I90"/>
  <c r="I101" s="1"/>
  <c r="H90"/>
  <c r="G90"/>
  <c r="F90"/>
  <c r="J70"/>
  <c r="J81" s="1"/>
  <c r="I70"/>
  <c r="H70"/>
  <c r="G70"/>
  <c r="F70"/>
  <c r="J51"/>
  <c r="I51"/>
  <c r="H51"/>
  <c r="G51"/>
  <c r="F51"/>
  <c r="L43"/>
  <c r="J32"/>
  <c r="I32"/>
  <c r="H32"/>
  <c r="G32"/>
  <c r="F32"/>
  <c r="J13"/>
  <c r="I13"/>
  <c r="H13"/>
  <c r="G13"/>
  <c r="F13"/>
  <c r="B236"/>
  <c r="A236"/>
  <c r="L235"/>
  <c r="J235"/>
  <c r="I235"/>
  <c r="H235"/>
  <c r="G235"/>
  <c r="F235"/>
  <c r="A226"/>
  <c r="B217"/>
  <c r="A217"/>
  <c r="L216"/>
  <c r="L217" s="1"/>
  <c r="J216"/>
  <c r="I216"/>
  <c r="H216"/>
  <c r="G216"/>
  <c r="F216"/>
  <c r="B207"/>
  <c r="A207"/>
  <c r="B198"/>
  <c r="A198"/>
  <c r="L197"/>
  <c r="J197"/>
  <c r="I197"/>
  <c r="H197"/>
  <c r="G197"/>
  <c r="F197"/>
  <c r="B188"/>
  <c r="A188"/>
  <c r="B178"/>
  <c r="A178"/>
  <c r="L177"/>
  <c r="J177"/>
  <c r="I177"/>
  <c r="H177"/>
  <c r="G177"/>
  <c r="F177"/>
  <c r="B168"/>
  <c r="A168"/>
  <c r="L178"/>
  <c r="J167"/>
  <c r="J178" s="1"/>
  <c r="I167"/>
  <c r="I178" s="1"/>
  <c r="H167"/>
  <c r="H178" s="1"/>
  <c r="G167"/>
  <c r="G178" s="1"/>
  <c r="F167"/>
  <c r="F178" s="1"/>
  <c r="B159"/>
  <c r="A159"/>
  <c r="L158"/>
  <c r="J158"/>
  <c r="I158"/>
  <c r="I159" s="1"/>
  <c r="H158"/>
  <c r="G158"/>
  <c r="G159" s="1"/>
  <c r="F158"/>
  <c r="B149"/>
  <c r="A149"/>
  <c r="L159"/>
  <c r="B140"/>
  <c r="A140"/>
  <c r="L139"/>
  <c r="L140" s="1"/>
  <c r="J139"/>
  <c r="I139"/>
  <c r="H139"/>
  <c r="G139"/>
  <c r="F139"/>
  <c r="B130"/>
  <c r="A130"/>
  <c r="B120"/>
  <c r="A120"/>
  <c r="L119"/>
  <c r="L120" s="1"/>
  <c r="J119"/>
  <c r="I119"/>
  <c r="H119"/>
  <c r="G119"/>
  <c r="F119"/>
  <c r="A110"/>
  <c r="B101"/>
  <c r="A101"/>
  <c r="L100"/>
  <c r="J100"/>
  <c r="I100"/>
  <c r="H100"/>
  <c r="H101" s="1"/>
  <c r="G100"/>
  <c r="F100"/>
  <c r="B91"/>
  <c r="A91"/>
  <c r="B81"/>
  <c r="A81"/>
  <c r="L80"/>
  <c r="J80"/>
  <c r="I80"/>
  <c r="I81" s="1"/>
  <c r="H80"/>
  <c r="G80"/>
  <c r="G81" s="1"/>
  <c r="F80"/>
  <c r="B71"/>
  <c r="A71"/>
  <c r="L81"/>
  <c r="H81"/>
  <c r="F81"/>
  <c r="B62"/>
  <c r="A62"/>
  <c r="L61"/>
  <c r="J61"/>
  <c r="I61"/>
  <c r="H61"/>
  <c r="G61"/>
  <c r="F61"/>
  <c r="B52"/>
  <c r="A52"/>
  <c r="B43"/>
  <c r="A43"/>
  <c r="L42"/>
  <c r="J42"/>
  <c r="J43" s="1"/>
  <c r="I42"/>
  <c r="H42"/>
  <c r="H43" s="1"/>
  <c r="G42"/>
  <c r="F42"/>
  <c r="B33"/>
  <c r="A33"/>
  <c r="I43"/>
  <c r="G43"/>
  <c r="B24"/>
  <c r="A24"/>
  <c r="L23"/>
  <c r="L24" s="1"/>
  <c r="J23"/>
  <c r="I23"/>
  <c r="H23"/>
  <c r="G23"/>
  <c r="F23"/>
  <c r="B14"/>
  <c r="A14"/>
  <c r="H24" l="1"/>
  <c r="H236"/>
  <c r="J236"/>
  <c r="G101"/>
  <c r="I24"/>
  <c r="F62"/>
  <c r="J101"/>
  <c r="G120"/>
  <c r="I120"/>
  <c r="I140"/>
  <c r="G217"/>
  <c r="I217"/>
  <c r="I236"/>
  <c r="F198"/>
  <c r="J198"/>
  <c r="H198"/>
  <c r="G140"/>
  <c r="F236"/>
  <c r="G198"/>
  <c r="L198"/>
  <c r="G24"/>
  <c r="G62"/>
  <c r="L62"/>
  <c r="L101"/>
  <c r="G236"/>
  <c r="L236"/>
  <c r="F24"/>
  <c r="J24"/>
  <c r="J62"/>
  <c r="F101"/>
  <c r="H120"/>
  <c r="F140"/>
  <c r="J140"/>
  <c r="H159"/>
  <c r="H217"/>
  <c r="I62"/>
  <c r="I198"/>
  <c r="F43"/>
  <c r="H62"/>
  <c r="J120"/>
  <c r="H140"/>
  <c r="F159"/>
  <c r="J159"/>
  <c r="F217"/>
  <c r="J217"/>
  <c r="G237" l="1"/>
  <c r="I237"/>
  <c r="J237"/>
  <c r="H237"/>
  <c r="L237"/>
</calcChain>
</file>

<file path=xl/sharedStrings.xml><?xml version="1.0" encoding="utf-8"?>
<sst xmlns="http://schemas.openxmlformats.org/spreadsheetml/2006/main" count="278" uniqueCount="68">
  <si>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</si>
  <si>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</si>
  <si>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</si>
  <si>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</si>
  <si>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</si>
  <si>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</si>
  <si>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</si>
  <si>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</si>
  <si>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</si>
  <si>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</si>
  <si>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</si>
  <si>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</si>
  <si>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</si>
  <si>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</si>
  <si>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</si>
  <si>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</si>
  <si>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</si>
  <si>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</si>
  <si>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</si>
  <si>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</si>
  <si>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</si>
  <si>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</si>
  <si>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</si>
  <si>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</si>
  <si>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</si>
  <si>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</si>
  <si>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</si>
  <si>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</si>
  <si>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</si>
  <si>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</si>
  <si>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</si>
  <si>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</si>
  <si>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</si>
  <si>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</si>
  <si>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</si>
  <si>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</si>
  <si>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</si>
  <si>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</si>
  <si>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</si>
  <si>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сыр порционно</t>
  </si>
  <si>
    <t>чай с лимоном</t>
  </si>
  <si>
    <t>яблоко</t>
  </si>
  <si>
    <t>джем порционно</t>
  </si>
  <si>
    <t>хлеб ржанопшеничный</t>
  </si>
  <si>
    <t>груша</t>
  </si>
  <si>
    <t>чай с сахаром</t>
  </si>
  <si>
    <t>хлеб ржано-пшеничный</t>
  </si>
  <si>
    <t>о,48</t>
  </si>
  <si>
    <t>омлет натуральный</t>
  </si>
  <si>
    <t>апельсин</t>
  </si>
  <si>
    <t>кофейный напиток</t>
  </si>
  <si>
    <t>чай с молоком</t>
  </si>
  <si>
    <t>хлед ржано-пшеничный</t>
  </si>
  <si>
    <t>кефир с сахаром</t>
  </si>
  <si>
    <t>сыр( порция)</t>
  </si>
  <si>
    <t>директор</t>
  </si>
  <si>
    <t>Летягина Т.М.</t>
  </si>
  <si>
    <t>каша рисовая</t>
  </si>
  <si>
    <t>запеканка из творога</t>
  </si>
  <si>
    <t>какао с сахаром</t>
  </si>
  <si>
    <t xml:space="preserve">каша манная </t>
  </si>
  <si>
    <t>каша геркулесовая</t>
  </si>
  <si>
    <t>масло сливочное порционно</t>
  </si>
  <si>
    <t>ряженка</t>
  </si>
  <si>
    <t>каша манная</t>
  </si>
  <si>
    <t>творожная запеканка</t>
  </si>
  <si>
    <t>какао</t>
  </si>
  <si>
    <t>МКОУ Вахрушевская ООШ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</si>
</sst>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1" fillId="0" borderId="23" xfId="0" applyFont="1" applyBorder="1" applyAlignment="1" applyProtection="1">
      <alignment horizontal="center" vertical="top" wrapText="1"/>
      <protection locked="0"/>
    </xf>
    <xf numFmtId="0" fontId="11" fillId="0" borderId="24" xfId="0" applyFont="1" applyBorder="1" applyAlignment="1" applyProtection="1">
      <alignment horizontal="center" vertical="top"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16" fontId="2" fillId="2" borderId="2" xfId="0" applyNumberFormat="1" applyFont="1" applyFill="1" applyBorder="1" applyAlignment="1" applyProtection="1">
      <alignment horizontal="center" vertical="top"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11" fillId="0" borderId="25" xfId="0" applyFont="1" applyBorder="1" applyAlignment="1" applyProtection="1">
      <alignment horizontal="center" vertical="top" wrapText="1"/>
      <protection locked="0"/>
    </xf>
    <xf numFmtId="0" fontId="11" fillId="0" borderId="26" xfId="0" applyFont="1" applyBorder="1" applyAlignment="1" applyProtection="1">
      <alignment horizontal="center" vertical="top" wrapText="1"/>
      <protection locked="0"/>
    </xf>
    <xf numFmtId="2" fontId="0" fillId="4" borderId="2" xfId="0" applyNumberFormat="1" applyFill="1" applyBorder="1" applyProtection="1">
      <protection locked="0"/>
    </xf>
    <xf numFmtId="0" fontId="11" fillId="0" borderId="0" xfId="0" applyFont="1" applyProtection="1">
      <protection locked="0"/>
    </xf>
    <xf numFmtId="0" fontId="0" fillId="4" borderId="2" xfId="0" applyFill="1" applyBorder="1" applyProtection="1">
      <protection locked="0"/>
    </xf>
    <xf numFmtId="0" fontId="11" fillId="0" borderId="25" xfId="0" applyFont="1" applyBorder="1" applyAlignment="1" applyProtection="1">
      <alignment vertical="top" wrapText="1"/>
      <protection locked="0"/>
    </xf>
    <xf numFmtId="17" fontId="11" fillId="0" borderId="24" xfId="0" applyNumberFormat="1" applyFont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7" xfId="0" applyFont="1" applyFill="1" applyBorder="1" applyAlignment="1" applyProtection="1">
      <alignment horizontal="center" vertical="top" wrapText="1"/>
      <protection locked="0"/>
    </xf>
    <xf numFmtId="1" fontId="0" fillId="4" borderId="4" xfId="0" applyNumberFormat="1" applyFill="1" applyBorder="1" applyProtection="1">
      <protection locked="0"/>
    </xf>
    <xf numFmtId="0" fontId="11" fillId="0" borderId="0" xfId="0" applyFont="1" applyBorder="1" applyAlignment="1" applyProtection="1">
      <alignment horizontal="center" vertical="top" wrapText="1"/>
      <protection locked="0"/>
    </xf>
    <xf numFmtId="2" fontId="0" fillId="4" borderId="4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3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3" sqref="N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71" t="s">
        <v>67</v>
      </c>
      <c r="D1" s="72"/>
      <c r="E1" s="72"/>
      <c r="F1" s="12" t="s">
        <v>16</v>
      </c>
      <c r="G1" s="2" t="s">
        <v>17</v>
      </c>
      <c r="H1" s="73" t="s">
        <v>55</v>
      </c>
      <c r="I1" s="73"/>
      <c r="J1" s="73"/>
      <c r="K1" s="73"/>
    </row>
    <row r="2" spans="1:12" ht="18">
      <c r="A2" s="35" t="s">
        <v>6</v>
      </c>
      <c r="C2" s="2"/>
      <c r="G2" s="2" t="s">
        <v>18</v>
      </c>
      <c r="H2" s="73" t="s">
        <v>56</v>
      </c>
      <c r="I2" s="73"/>
      <c r="J2" s="73"/>
      <c r="K2" s="73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6.5" thickBot="1">
      <c r="A6" s="20">
        <v>1</v>
      </c>
      <c r="B6" s="21">
        <v>1</v>
      </c>
      <c r="C6" s="22" t="s">
        <v>20</v>
      </c>
      <c r="D6" s="5" t="s">
        <v>21</v>
      </c>
      <c r="E6" s="39" t="s">
        <v>57</v>
      </c>
      <c r="F6" s="40">
        <v>200</v>
      </c>
      <c r="G6" s="51">
        <v>5.79</v>
      </c>
      <c r="H6" s="52">
        <v>9.0399999999999991</v>
      </c>
      <c r="I6" s="52">
        <v>30.98</v>
      </c>
      <c r="J6" s="40">
        <v>228.85</v>
      </c>
      <c r="K6" s="41">
        <v>311</v>
      </c>
      <c r="L6" s="40">
        <v>25.11</v>
      </c>
    </row>
    <row r="7" spans="1:12" ht="16.5" thickBot="1">
      <c r="A7" s="23"/>
      <c r="B7" s="15"/>
      <c r="C7" s="11"/>
      <c r="D7" s="6"/>
      <c r="E7" s="53" t="s">
        <v>39</v>
      </c>
      <c r="F7" s="54">
        <v>20</v>
      </c>
      <c r="G7" s="51">
        <v>3.8</v>
      </c>
      <c r="H7" s="52">
        <v>3.8</v>
      </c>
      <c r="I7" s="52">
        <v>4.8499999999999996</v>
      </c>
      <c r="J7" s="43">
        <v>60</v>
      </c>
      <c r="K7" s="44"/>
      <c r="L7" s="43">
        <v>11.5</v>
      </c>
    </row>
    <row r="8" spans="1:12" ht="15">
      <c r="A8" s="23"/>
      <c r="B8" s="15"/>
      <c r="C8" s="11"/>
      <c r="D8" s="7" t="s">
        <v>22</v>
      </c>
      <c r="E8" s="42" t="s">
        <v>40</v>
      </c>
      <c r="F8" s="43">
        <v>200</v>
      </c>
      <c r="G8" s="43">
        <v>0.52</v>
      </c>
      <c r="H8" s="43">
        <v>0</v>
      </c>
      <c r="I8" s="43">
        <v>38.4</v>
      </c>
      <c r="J8" s="43">
        <v>150.63</v>
      </c>
      <c r="K8" s="44">
        <v>689</v>
      </c>
      <c r="L8" s="43">
        <v>4.2</v>
      </c>
    </row>
    <row r="9" spans="1:12" ht="15">
      <c r="A9" s="23"/>
      <c r="B9" s="15"/>
      <c r="C9" s="11"/>
      <c r="D9" s="7" t="s">
        <v>23</v>
      </c>
      <c r="E9" s="42"/>
      <c r="F9" s="43">
        <v>30</v>
      </c>
      <c r="G9" s="43">
        <v>1.68</v>
      </c>
      <c r="H9" s="43">
        <v>0.33</v>
      </c>
      <c r="I9" s="43">
        <v>15.4</v>
      </c>
      <c r="J9" s="43">
        <v>73.5</v>
      </c>
      <c r="K9" s="44"/>
      <c r="L9" s="43">
        <v>6.96</v>
      </c>
    </row>
    <row r="10" spans="1:12" ht="15">
      <c r="A10" s="23"/>
      <c r="B10" s="15"/>
      <c r="C10" s="11"/>
      <c r="D10" s="7" t="s">
        <v>24</v>
      </c>
      <c r="E10" s="42" t="s">
        <v>41</v>
      </c>
      <c r="F10" s="43">
        <v>50</v>
      </c>
      <c r="G10" s="43">
        <v>0.32</v>
      </c>
      <c r="H10" s="43">
        <v>7.84</v>
      </c>
      <c r="I10" s="55">
        <v>13.76</v>
      </c>
      <c r="J10" s="43">
        <v>36</v>
      </c>
      <c r="K10" s="44"/>
      <c r="L10" s="43">
        <v>57.23</v>
      </c>
    </row>
    <row r="11" spans="1:12" ht="1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12.11</v>
      </c>
      <c r="H13" s="19">
        <f t="shared" si="0"/>
        <v>21.009999999999998</v>
      </c>
      <c r="I13" s="19">
        <f t="shared" si="0"/>
        <v>103.39</v>
      </c>
      <c r="J13" s="19">
        <f t="shared" si="0"/>
        <v>548.98</v>
      </c>
      <c r="K13" s="25"/>
      <c r="L13" s="19">
        <v>79.66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5.75" thickBot="1">
      <c r="A24" s="29">
        <f>A6</f>
        <v>1</v>
      </c>
      <c r="B24" s="30">
        <f>B6</f>
        <v>1</v>
      </c>
      <c r="C24" s="74" t="s">
        <v>4</v>
      </c>
      <c r="D24" s="75"/>
      <c r="E24" s="31"/>
      <c r="F24" s="32">
        <f>F13+F23</f>
        <v>500</v>
      </c>
      <c r="G24" s="32">
        <f t="shared" ref="G24:J24" si="3">G13+G23</f>
        <v>12.11</v>
      </c>
      <c r="H24" s="32">
        <f t="shared" si="3"/>
        <v>21.009999999999998</v>
      </c>
      <c r="I24" s="32">
        <f t="shared" si="3"/>
        <v>103.39</v>
      </c>
      <c r="J24" s="32">
        <f t="shared" si="3"/>
        <v>548.98</v>
      </c>
      <c r="K24" s="32"/>
      <c r="L24" s="32">
        <f t="shared" ref="L24" si="4">L13+L23</f>
        <v>79.66</v>
      </c>
    </row>
    <row r="25" spans="1:12" ht="16.5" thickBot="1">
      <c r="A25" s="14">
        <v>1</v>
      </c>
      <c r="B25" s="15">
        <v>2</v>
      </c>
      <c r="C25" s="22" t="s">
        <v>20</v>
      </c>
      <c r="D25" s="5" t="s">
        <v>21</v>
      </c>
      <c r="E25" s="39" t="s">
        <v>58</v>
      </c>
      <c r="F25" s="56">
        <v>150</v>
      </c>
      <c r="G25" s="51">
        <v>20.27</v>
      </c>
      <c r="H25" s="52">
        <v>31.68</v>
      </c>
      <c r="I25" s="52">
        <v>387.83</v>
      </c>
      <c r="J25" s="51">
        <v>387.83</v>
      </c>
      <c r="K25" s="41">
        <v>366</v>
      </c>
      <c r="L25" s="57">
        <v>26.69</v>
      </c>
    </row>
    <row r="26" spans="1:12" ht="16.5" thickBot="1">
      <c r="A26" s="14"/>
      <c r="B26" s="15"/>
      <c r="C26" s="11"/>
      <c r="D26" s="6"/>
      <c r="E26" s="42" t="s">
        <v>42</v>
      </c>
      <c r="F26" s="54">
        <v>20</v>
      </c>
      <c r="G26" s="58">
        <v>0</v>
      </c>
      <c r="H26" s="59">
        <v>25.09</v>
      </c>
      <c r="I26" s="59">
        <v>100.44</v>
      </c>
      <c r="J26" s="58">
        <v>100.44</v>
      </c>
      <c r="K26" s="44"/>
      <c r="L26" s="60">
        <v>4.8</v>
      </c>
    </row>
    <row r="27" spans="1:12" ht="16.5" thickBot="1">
      <c r="A27" s="14"/>
      <c r="B27" s="15"/>
      <c r="C27" s="11"/>
      <c r="D27" s="7" t="s">
        <v>22</v>
      </c>
      <c r="E27" s="42" t="s">
        <v>59</v>
      </c>
      <c r="F27" s="54">
        <v>200</v>
      </c>
      <c r="G27" s="58">
        <v>0</v>
      </c>
      <c r="H27" s="59">
        <v>20.64</v>
      </c>
      <c r="I27" s="59">
        <v>79.5</v>
      </c>
      <c r="J27" s="58">
        <v>79.5</v>
      </c>
      <c r="K27" s="44">
        <v>693</v>
      </c>
      <c r="L27" s="60">
        <v>14.1</v>
      </c>
    </row>
    <row r="28" spans="1:12" ht="16.5" thickBot="1">
      <c r="A28" s="14"/>
      <c r="B28" s="15"/>
      <c r="C28" s="11"/>
      <c r="D28" s="7" t="s">
        <v>23</v>
      </c>
      <c r="E28" s="42" t="s">
        <v>43</v>
      </c>
      <c r="F28" s="54">
        <v>30</v>
      </c>
      <c r="G28" s="51">
        <v>1.68</v>
      </c>
      <c r="H28" s="52">
        <v>0.33</v>
      </c>
      <c r="I28" s="52">
        <v>15.45</v>
      </c>
      <c r="J28" s="61">
        <v>73.5</v>
      </c>
      <c r="K28" s="44"/>
      <c r="L28" s="60">
        <v>6.96</v>
      </c>
    </row>
    <row r="29" spans="1:12" ht="15">
      <c r="A29" s="14"/>
      <c r="B29" s="15"/>
      <c r="C29" s="11"/>
      <c r="D29" s="7" t="s">
        <v>24</v>
      </c>
      <c r="E29" s="42" t="s">
        <v>44</v>
      </c>
      <c r="F29" s="43">
        <v>100</v>
      </c>
      <c r="G29" s="43">
        <v>0.43</v>
      </c>
      <c r="H29" s="43">
        <v>0.43</v>
      </c>
      <c r="I29" s="43">
        <v>18.399999999999999</v>
      </c>
      <c r="J29" s="43">
        <v>48</v>
      </c>
      <c r="K29" s="44"/>
      <c r="L29" s="43">
        <v>27.11</v>
      </c>
    </row>
    <row r="30" spans="1:12" ht="1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:J32" si="5">SUM(G25:G31)</f>
        <v>22.38</v>
      </c>
      <c r="H32" s="19">
        <f t="shared" si="5"/>
        <v>78.17</v>
      </c>
      <c r="I32" s="19">
        <f t="shared" si="5"/>
        <v>601.62</v>
      </c>
      <c r="J32" s="19">
        <f t="shared" si="5"/>
        <v>689.27</v>
      </c>
      <c r="K32" s="25"/>
      <c r="L32" s="19">
        <v>79.66</v>
      </c>
    </row>
    <row r="33" spans="1:12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6">SUM(G33:G41)</f>
        <v>0</v>
      </c>
      <c r="H42" s="19">
        <f t="shared" ref="H42" si="7">SUM(H33:H41)</f>
        <v>0</v>
      </c>
      <c r="I42" s="19">
        <f t="shared" ref="I42" si="8">SUM(I33:I41)</f>
        <v>0</v>
      </c>
      <c r="J42" s="19">
        <f t="shared" ref="J42:L42" si="9">SUM(J33:J41)</f>
        <v>0</v>
      </c>
      <c r="K42" s="25"/>
      <c r="L42" s="19">
        <f t="shared" si="9"/>
        <v>0</v>
      </c>
    </row>
    <row r="43" spans="1:12" ht="15.75" customHeight="1" thickBot="1">
      <c r="A43" s="33">
        <f>A25</f>
        <v>1</v>
      </c>
      <c r="B43" s="33">
        <f>B25</f>
        <v>2</v>
      </c>
      <c r="C43" s="74" t="s">
        <v>4</v>
      </c>
      <c r="D43" s="75"/>
      <c r="E43" s="31"/>
      <c r="F43" s="32">
        <f>F32+F42</f>
        <v>500</v>
      </c>
      <c r="G43" s="32">
        <f t="shared" ref="G43" si="10">G32+G42</f>
        <v>22.38</v>
      </c>
      <c r="H43" s="32">
        <f t="shared" ref="H43" si="11">H32+H42</f>
        <v>78.17</v>
      </c>
      <c r="I43" s="32">
        <f t="shared" ref="I43" si="12">I32+I42</f>
        <v>601.62</v>
      </c>
      <c r="J43" s="32">
        <f t="shared" ref="J43:L43" si="13">J32+J42</f>
        <v>689.27</v>
      </c>
      <c r="K43" s="32"/>
      <c r="L43" s="32">
        <f t="shared" si="13"/>
        <v>79.66</v>
      </c>
    </row>
    <row r="44" spans="1:12" ht="16.5" thickBot="1">
      <c r="A44" s="20">
        <v>1</v>
      </c>
      <c r="B44" s="21">
        <v>3</v>
      </c>
      <c r="C44" s="22" t="s">
        <v>20</v>
      </c>
      <c r="D44" s="5" t="s">
        <v>21</v>
      </c>
      <c r="E44" s="39" t="s">
        <v>60</v>
      </c>
      <c r="F44" s="40">
        <v>200</v>
      </c>
      <c r="G44" s="51">
        <v>5.76</v>
      </c>
      <c r="H44" s="52">
        <v>8.16</v>
      </c>
      <c r="I44" s="52">
        <v>28.25</v>
      </c>
      <c r="J44" s="40">
        <v>210.08</v>
      </c>
      <c r="K44" s="41">
        <v>311</v>
      </c>
      <c r="L44" s="40">
        <v>10.83</v>
      </c>
    </row>
    <row r="45" spans="1:12" ht="16.5" thickBot="1">
      <c r="A45" s="23"/>
      <c r="B45" s="15"/>
      <c r="C45" s="11"/>
      <c r="D45" s="6"/>
      <c r="E45" s="62" t="s">
        <v>53</v>
      </c>
      <c r="F45" s="63">
        <v>100</v>
      </c>
      <c r="G45" s="58">
        <v>2.37</v>
      </c>
      <c r="H45" s="59">
        <v>1.85</v>
      </c>
      <c r="I45" s="59">
        <v>13.37</v>
      </c>
      <c r="J45" s="59">
        <v>74.3</v>
      </c>
      <c r="K45" s="44"/>
      <c r="L45" s="43">
        <v>20</v>
      </c>
    </row>
    <row r="46" spans="1:12" ht="15">
      <c r="A46" s="23"/>
      <c r="B46" s="15"/>
      <c r="C46" s="11"/>
      <c r="D46" s="7" t="s">
        <v>22</v>
      </c>
      <c r="E46" s="42" t="s">
        <v>45</v>
      </c>
      <c r="F46" s="43">
        <v>100</v>
      </c>
      <c r="G46" s="43">
        <v>0.14000000000000001</v>
      </c>
      <c r="H46" s="43">
        <v>0.04</v>
      </c>
      <c r="I46" s="43">
        <v>10.01</v>
      </c>
      <c r="J46" s="43">
        <v>37.9</v>
      </c>
      <c r="K46" s="44">
        <v>685</v>
      </c>
      <c r="L46" s="43">
        <v>2.2000000000000002</v>
      </c>
    </row>
    <row r="47" spans="1:12" ht="15.75" thickBot="1">
      <c r="A47" s="23"/>
      <c r="B47" s="15"/>
      <c r="C47" s="11"/>
      <c r="D47" s="7" t="s">
        <v>23</v>
      </c>
      <c r="E47" s="42" t="s">
        <v>46</v>
      </c>
      <c r="F47" s="43">
        <v>40</v>
      </c>
      <c r="G47" s="43">
        <v>1.68</v>
      </c>
      <c r="H47" s="43">
        <v>0.33</v>
      </c>
      <c r="I47" s="43">
        <v>15.45</v>
      </c>
      <c r="J47" s="43">
        <v>73.5</v>
      </c>
      <c r="K47" s="44"/>
      <c r="L47" s="43">
        <v>6.96</v>
      </c>
    </row>
    <row r="48" spans="1:12" ht="16.5" thickBot="1">
      <c r="A48" s="23"/>
      <c r="B48" s="15"/>
      <c r="C48" s="11"/>
      <c r="D48" s="7" t="s">
        <v>24</v>
      </c>
      <c r="E48" s="42" t="s">
        <v>41</v>
      </c>
      <c r="F48" s="43">
        <v>60</v>
      </c>
      <c r="G48" s="51">
        <v>0.32</v>
      </c>
      <c r="H48" s="64" t="s">
        <v>47</v>
      </c>
      <c r="I48" s="52">
        <v>13.76</v>
      </c>
      <c r="J48" s="43">
        <v>36</v>
      </c>
      <c r="K48" s="44"/>
      <c r="L48" s="43">
        <v>39.67</v>
      </c>
    </row>
    <row r="49" spans="1:12" ht="1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:J51" si="14">SUM(G44:G50)</f>
        <v>10.27</v>
      </c>
      <c r="H51" s="19">
        <f t="shared" si="14"/>
        <v>10.379999999999999</v>
      </c>
      <c r="I51" s="19">
        <f t="shared" si="14"/>
        <v>80.84</v>
      </c>
      <c r="J51" s="19">
        <f t="shared" si="14"/>
        <v>431.78</v>
      </c>
      <c r="K51" s="25"/>
      <c r="L51" s="19">
        <v>79.66</v>
      </c>
    </row>
    <row r="52" spans="1:12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15">SUM(G52:G60)</f>
        <v>0</v>
      </c>
      <c r="H61" s="19">
        <f t="shared" ref="H61" si="16">SUM(H52:H60)</f>
        <v>0</v>
      </c>
      <c r="I61" s="19">
        <f t="shared" ref="I61" si="17">SUM(I52:I60)</f>
        <v>0</v>
      </c>
      <c r="J61" s="19">
        <f t="shared" ref="J61:L61" si="18">SUM(J52:J60)</f>
        <v>0</v>
      </c>
      <c r="K61" s="25"/>
      <c r="L61" s="19">
        <f t="shared" si="18"/>
        <v>0</v>
      </c>
    </row>
    <row r="62" spans="1:12" ht="15.75" customHeight="1">
      <c r="A62" s="29">
        <f>A44</f>
        <v>1</v>
      </c>
      <c r="B62" s="30">
        <f>B44</f>
        <v>3</v>
      </c>
      <c r="C62" s="74" t="s">
        <v>4</v>
      </c>
      <c r="D62" s="75"/>
      <c r="E62" s="31"/>
      <c r="F62" s="32">
        <f>F51+F61</f>
        <v>500</v>
      </c>
      <c r="G62" s="32">
        <f t="shared" ref="G62" si="19">G51+G61</f>
        <v>10.27</v>
      </c>
      <c r="H62" s="32">
        <f t="shared" ref="H62" si="20">H51+H61</f>
        <v>10.379999999999999</v>
      </c>
      <c r="I62" s="32">
        <f t="shared" ref="I62" si="21">I51+I61</f>
        <v>80.84</v>
      </c>
      <c r="J62" s="32">
        <f t="shared" ref="J62:L62" si="22">J51+J61</f>
        <v>431.78</v>
      </c>
      <c r="K62" s="32"/>
      <c r="L62" s="32">
        <f t="shared" si="22"/>
        <v>79.66</v>
      </c>
    </row>
    <row r="63" spans="1:12" ht="15">
      <c r="A63" s="20">
        <v>1</v>
      </c>
      <c r="B63" s="21">
        <v>4</v>
      </c>
      <c r="C63" s="22" t="s">
        <v>20</v>
      </c>
      <c r="D63" s="5" t="s">
        <v>21</v>
      </c>
      <c r="E63" s="39" t="s">
        <v>48</v>
      </c>
      <c r="F63" s="40">
        <v>150</v>
      </c>
      <c r="G63" s="40">
        <v>14.94</v>
      </c>
      <c r="H63" s="40">
        <v>15.5</v>
      </c>
      <c r="I63" s="40">
        <v>2.93</v>
      </c>
      <c r="J63" s="40">
        <v>209.4</v>
      </c>
      <c r="K63" s="41">
        <v>340</v>
      </c>
      <c r="L63" s="40">
        <v>44.34</v>
      </c>
    </row>
    <row r="64" spans="1:12" ht="1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>
      <c r="A65" s="23"/>
      <c r="B65" s="15"/>
      <c r="C65" s="11"/>
      <c r="D65" s="7" t="s">
        <v>22</v>
      </c>
      <c r="E65" s="42" t="s">
        <v>51</v>
      </c>
      <c r="F65" s="43">
        <v>200</v>
      </c>
      <c r="G65" s="43">
        <v>1.37</v>
      </c>
      <c r="H65" s="43">
        <v>0</v>
      </c>
      <c r="I65" s="43">
        <v>25.9</v>
      </c>
      <c r="J65" s="43">
        <v>100.44</v>
      </c>
      <c r="K65" s="44"/>
      <c r="L65" s="43">
        <v>14.1</v>
      </c>
    </row>
    <row r="66" spans="1:12" ht="15">
      <c r="A66" s="23"/>
      <c r="B66" s="15"/>
      <c r="C66" s="11"/>
      <c r="D66" s="7" t="s">
        <v>23</v>
      </c>
      <c r="E66" s="42" t="s">
        <v>46</v>
      </c>
      <c r="F66" s="43">
        <v>30</v>
      </c>
      <c r="G66" s="43">
        <v>1.68</v>
      </c>
      <c r="H66" s="43">
        <v>0.33</v>
      </c>
      <c r="I66" s="43">
        <v>15.45</v>
      </c>
      <c r="J66" s="43">
        <v>73.5</v>
      </c>
      <c r="K66" s="44"/>
      <c r="L66" s="43">
        <v>6.96</v>
      </c>
    </row>
    <row r="67" spans="1:12" ht="15">
      <c r="A67" s="23"/>
      <c r="B67" s="15"/>
      <c r="C67" s="11"/>
      <c r="D67" s="7" t="s">
        <v>24</v>
      </c>
      <c r="E67" s="42" t="s">
        <v>49</v>
      </c>
      <c r="F67" s="43">
        <v>120</v>
      </c>
      <c r="G67" s="43">
        <v>0.33</v>
      </c>
      <c r="H67" s="43">
        <v>0</v>
      </c>
      <c r="I67" s="43">
        <v>18.41</v>
      </c>
      <c r="J67" s="43">
        <v>71.94</v>
      </c>
      <c r="K67" s="44"/>
      <c r="L67" s="43">
        <v>14.26</v>
      </c>
    </row>
    <row r="68" spans="1:12" ht="1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:J70" si="23">SUM(G63:G69)</f>
        <v>18.319999999999997</v>
      </c>
      <c r="H70" s="19">
        <f t="shared" si="23"/>
        <v>15.83</v>
      </c>
      <c r="I70" s="19">
        <f t="shared" si="23"/>
        <v>62.69</v>
      </c>
      <c r="J70" s="19">
        <f t="shared" si="23"/>
        <v>455.28000000000003</v>
      </c>
      <c r="K70" s="25"/>
      <c r="L70" s="19">
        <v>79.66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24">SUM(G71:G79)</f>
        <v>0</v>
      </c>
      <c r="H80" s="19">
        <f t="shared" ref="H80" si="25">SUM(H71:H79)</f>
        <v>0</v>
      </c>
      <c r="I80" s="19">
        <f t="shared" ref="I80" si="26">SUM(I71:I79)</f>
        <v>0</v>
      </c>
      <c r="J80" s="19">
        <f t="shared" ref="J80:L80" si="27">SUM(J71:J79)</f>
        <v>0</v>
      </c>
      <c r="K80" s="25"/>
      <c r="L80" s="19">
        <f t="shared" si="27"/>
        <v>0</v>
      </c>
    </row>
    <row r="81" spans="1:12" ht="15.75" customHeight="1">
      <c r="A81" s="29">
        <f>A63</f>
        <v>1</v>
      </c>
      <c r="B81" s="30">
        <f>B63</f>
        <v>4</v>
      </c>
      <c r="C81" s="74" t="s">
        <v>4</v>
      </c>
      <c r="D81" s="75"/>
      <c r="E81" s="31"/>
      <c r="F81" s="32">
        <f>F70+F80</f>
        <v>500</v>
      </c>
      <c r="G81" s="32">
        <f t="shared" ref="G81" si="28">G70+G80</f>
        <v>18.319999999999997</v>
      </c>
      <c r="H81" s="32">
        <f t="shared" ref="H81" si="29">H70+H80</f>
        <v>15.83</v>
      </c>
      <c r="I81" s="32">
        <f t="shared" ref="I81" si="30">I70+I80</f>
        <v>62.69</v>
      </c>
      <c r="J81" s="32">
        <f t="shared" ref="J81:L81" si="31">J70+J80</f>
        <v>455.28000000000003</v>
      </c>
      <c r="K81" s="32"/>
      <c r="L81" s="32">
        <f t="shared" si="31"/>
        <v>79.66</v>
      </c>
    </row>
    <row r="82" spans="1:12" ht="15">
      <c r="A82" s="20">
        <v>1</v>
      </c>
      <c r="B82" s="21">
        <v>5</v>
      </c>
      <c r="C82" s="22" t="s">
        <v>20</v>
      </c>
      <c r="D82" s="5" t="s">
        <v>21</v>
      </c>
      <c r="E82" s="39" t="s">
        <v>61</v>
      </c>
      <c r="F82" s="40">
        <v>200</v>
      </c>
      <c r="G82" s="40">
        <v>6.08</v>
      </c>
      <c r="H82" s="40">
        <v>9.77</v>
      </c>
      <c r="I82" s="40">
        <v>23.33</v>
      </c>
      <c r="J82" s="40">
        <v>205.46</v>
      </c>
      <c r="K82" s="41">
        <v>311</v>
      </c>
      <c r="L82" s="40">
        <v>21.75</v>
      </c>
    </row>
    <row r="83" spans="1:12" ht="15">
      <c r="A83" s="23"/>
      <c r="B83" s="15"/>
      <c r="C83" s="11"/>
      <c r="D83" s="8"/>
      <c r="E83" s="65" t="s">
        <v>62</v>
      </c>
      <c r="F83" s="66">
        <v>15</v>
      </c>
      <c r="G83" s="66">
        <v>5.0000000000000001E-3</v>
      </c>
      <c r="H83" s="66">
        <v>8.25</v>
      </c>
      <c r="I83" s="66">
        <v>0.08</v>
      </c>
      <c r="J83" s="66">
        <v>74.8</v>
      </c>
      <c r="K83" s="67"/>
      <c r="L83" s="66">
        <v>6.75</v>
      </c>
    </row>
    <row r="84" spans="1:12" ht="15">
      <c r="A84" s="23"/>
      <c r="B84" s="15"/>
      <c r="C84" s="11"/>
      <c r="D84" s="6"/>
      <c r="E84" s="42" t="s">
        <v>39</v>
      </c>
      <c r="F84" s="43">
        <v>15</v>
      </c>
      <c r="G84" s="43">
        <v>3.45</v>
      </c>
      <c r="H84" s="43">
        <v>3.59</v>
      </c>
      <c r="I84" s="43">
        <v>0</v>
      </c>
      <c r="J84" s="43">
        <v>54</v>
      </c>
      <c r="K84" s="44"/>
      <c r="L84" s="43">
        <v>11.5</v>
      </c>
    </row>
    <row r="85" spans="1:12" ht="15">
      <c r="A85" s="23"/>
      <c r="B85" s="15"/>
      <c r="C85" s="11"/>
      <c r="D85" s="7" t="s">
        <v>22</v>
      </c>
      <c r="E85" s="42" t="s">
        <v>50</v>
      </c>
      <c r="F85" s="43">
        <v>200</v>
      </c>
      <c r="G85" s="43">
        <v>0.52</v>
      </c>
      <c r="H85" s="43">
        <v>0</v>
      </c>
      <c r="I85" s="43">
        <v>38.4</v>
      </c>
      <c r="J85" s="43">
        <v>150.63</v>
      </c>
      <c r="K85" s="44">
        <v>692</v>
      </c>
      <c r="L85" s="43">
        <v>13.92</v>
      </c>
    </row>
    <row r="86" spans="1:12" ht="15">
      <c r="A86" s="23"/>
      <c r="B86" s="15"/>
      <c r="C86" s="11"/>
      <c r="D86" s="7" t="s">
        <v>23</v>
      </c>
      <c r="E86" s="42" t="s">
        <v>46</v>
      </c>
      <c r="F86" s="43">
        <v>30</v>
      </c>
      <c r="G86" s="43">
        <v>1.68</v>
      </c>
      <c r="H86" s="43">
        <v>0.33</v>
      </c>
      <c r="I86" s="43">
        <v>15.45</v>
      </c>
      <c r="J86" s="43">
        <v>73.5</v>
      </c>
      <c r="K86" s="44"/>
      <c r="L86" s="43">
        <v>6.96</v>
      </c>
    </row>
    <row r="87" spans="1:12" ht="15">
      <c r="A87" s="23"/>
      <c r="B87" s="15"/>
      <c r="C87" s="11"/>
      <c r="D87" s="7" t="s">
        <v>24</v>
      </c>
      <c r="E87" s="42" t="s">
        <v>41</v>
      </c>
      <c r="F87" s="43">
        <v>40</v>
      </c>
      <c r="G87" s="43">
        <v>0.75</v>
      </c>
      <c r="H87" s="43">
        <v>18.420000000000002</v>
      </c>
      <c r="I87" s="43">
        <v>32.340000000000003</v>
      </c>
      <c r="J87" s="43">
        <v>84.6</v>
      </c>
      <c r="K87" s="44"/>
      <c r="L87" s="43">
        <v>18.78</v>
      </c>
    </row>
    <row r="88" spans="1:12" ht="1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>
      <c r="A89" s="23"/>
      <c r="B89" s="15"/>
      <c r="C89" s="11"/>
      <c r="D89" s="6"/>
      <c r="E89" s="42"/>
      <c r="F89" s="43"/>
      <c r="G89" s="43"/>
      <c r="H89" s="43"/>
      <c r="I89" s="43"/>
      <c r="J89" s="43"/>
      <c r="K89" s="44"/>
      <c r="L89" s="43"/>
    </row>
    <row r="90" spans="1:12" ht="15">
      <c r="A90" s="24"/>
      <c r="B90" s="17"/>
      <c r="C90" s="8"/>
      <c r="D90" s="18" t="s">
        <v>33</v>
      </c>
      <c r="E90" s="9"/>
      <c r="F90" s="19">
        <f>SUM(F82:F89)</f>
        <v>500</v>
      </c>
      <c r="G90" s="19">
        <f t="shared" ref="G90:J90" si="32">SUM(G82:G89)</f>
        <v>12.484999999999999</v>
      </c>
      <c r="H90" s="19">
        <f t="shared" si="32"/>
        <v>40.36</v>
      </c>
      <c r="I90" s="19">
        <f t="shared" si="32"/>
        <v>109.6</v>
      </c>
      <c r="J90" s="19">
        <f t="shared" si="32"/>
        <v>642.99</v>
      </c>
      <c r="K90" s="25"/>
      <c r="L90" s="19">
        <v>79.66</v>
      </c>
    </row>
    <row r="91" spans="1:12" ht="15">
      <c r="A91" s="26">
        <f>A82</f>
        <v>1</v>
      </c>
      <c r="B91" s="13">
        <f>B82</f>
        <v>5</v>
      </c>
      <c r="C91" s="10" t="s">
        <v>25</v>
      </c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5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5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5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5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5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5">
      <c r="A97" s="23"/>
      <c r="B97" s="15"/>
      <c r="C97" s="11"/>
      <c r="D97" s="7" t="s">
        <v>32</v>
      </c>
      <c r="E97" s="42"/>
      <c r="F97" s="43"/>
      <c r="G97" s="43"/>
      <c r="H97" s="43"/>
      <c r="I97" s="43"/>
      <c r="J97" s="43"/>
      <c r="K97" s="44"/>
      <c r="L97" s="43"/>
    </row>
    <row r="98" spans="1:12" ht="1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5">
      <c r="A100" s="24"/>
      <c r="B100" s="17"/>
      <c r="C100" s="8"/>
      <c r="D100" s="18" t="s">
        <v>33</v>
      </c>
      <c r="E100" s="9"/>
      <c r="F100" s="19">
        <f>SUM(F91:F99)</f>
        <v>0</v>
      </c>
      <c r="G100" s="19">
        <f t="shared" ref="G100" si="33">SUM(G91:G99)</f>
        <v>0</v>
      </c>
      <c r="H100" s="19">
        <f t="shared" ref="H100" si="34">SUM(H91:H99)</f>
        <v>0</v>
      </c>
      <c r="I100" s="19">
        <f t="shared" ref="I100" si="35">SUM(I91:I99)</f>
        <v>0</v>
      </c>
      <c r="J100" s="19">
        <f t="shared" ref="J100:L100" si="36">SUM(J91:J99)</f>
        <v>0</v>
      </c>
      <c r="K100" s="25"/>
      <c r="L100" s="19">
        <f t="shared" si="36"/>
        <v>0</v>
      </c>
    </row>
    <row r="101" spans="1:12" ht="15.75" customHeight="1">
      <c r="A101" s="29">
        <f>A82</f>
        <v>1</v>
      </c>
      <c r="B101" s="30">
        <f>B82</f>
        <v>5</v>
      </c>
      <c r="C101" s="74" t="s">
        <v>4</v>
      </c>
      <c r="D101" s="75"/>
      <c r="E101" s="31"/>
      <c r="F101" s="32">
        <f>F90+F100</f>
        <v>500</v>
      </c>
      <c r="G101" s="32">
        <f t="shared" ref="G101" si="37">G90+G100</f>
        <v>12.484999999999999</v>
      </c>
      <c r="H101" s="32">
        <f t="shared" ref="H101" si="38">H90+H100</f>
        <v>40.36</v>
      </c>
      <c r="I101" s="32">
        <f t="shared" ref="I101" si="39">I90+I100</f>
        <v>109.6</v>
      </c>
      <c r="J101" s="32">
        <f t="shared" ref="J101:L101" si="40">J90+J100</f>
        <v>642.99</v>
      </c>
      <c r="K101" s="32"/>
      <c r="L101" s="32">
        <f t="shared" si="40"/>
        <v>79.66</v>
      </c>
    </row>
    <row r="102" spans="1:12" ht="15">
      <c r="A102" s="20">
        <v>1</v>
      </c>
      <c r="B102" s="21">
        <v>6</v>
      </c>
      <c r="C102" s="22" t="s">
        <v>20</v>
      </c>
      <c r="D102" s="5" t="s">
        <v>21</v>
      </c>
      <c r="E102" s="39" t="s">
        <v>57</v>
      </c>
      <c r="F102" s="40">
        <v>200</v>
      </c>
      <c r="G102" s="40">
        <v>5.79</v>
      </c>
      <c r="H102" s="40">
        <v>9.0399999999999991</v>
      </c>
      <c r="I102" s="40">
        <v>30.98</v>
      </c>
      <c r="J102" s="40">
        <v>228.85</v>
      </c>
      <c r="K102" s="41">
        <v>311</v>
      </c>
      <c r="L102" s="40">
        <v>25.11</v>
      </c>
    </row>
    <row r="103" spans="1:12" ht="15">
      <c r="A103" s="23"/>
      <c r="B103" s="15"/>
      <c r="C103" s="11"/>
      <c r="D103" s="6"/>
      <c r="E103" s="42" t="s">
        <v>39</v>
      </c>
      <c r="F103" s="43">
        <v>15</v>
      </c>
      <c r="G103" s="43">
        <v>3.45</v>
      </c>
      <c r="H103" s="43">
        <v>3.59</v>
      </c>
      <c r="I103" s="43">
        <v>0</v>
      </c>
      <c r="J103" s="43">
        <v>54</v>
      </c>
      <c r="K103" s="44"/>
      <c r="L103" s="43">
        <v>11.5</v>
      </c>
    </row>
    <row r="104" spans="1:12" ht="15">
      <c r="A104" s="23"/>
      <c r="B104" s="15"/>
      <c r="C104" s="11"/>
      <c r="D104" s="7" t="s">
        <v>22</v>
      </c>
      <c r="E104" s="42" t="s">
        <v>40</v>
      </c>
      <c r="F104" s="43">
        <v>200</v>
      </c>
      <c r="G104" s="43">
        <v>0.52</v>
      </c>
      <c r="H104" s="43">
        <v>0</v>
      </c>
      <c r="I104" s="43">
        <v>38.4</v>
      </c>
      <c r="J104" s="43">
        <v>150.63</v>
      </c>
      <c r="K104" s="44">
        <v>689</v>
      </c>
      <c r="L104" s="43">
        <v>4.2</v>
      </c>
    </row>
    <row r="105" spans="1:12" ht="15">
      <c r="A105" s="23"/>
      <c r="B105" s="15"/>
      <c r="C105" s="11"/>
      <c r="D105" s="7" t="s">
        <v>23</v>
      </c>
      <c r="E105" s="42" t="s">
        <v>46</v>
      </c>
      <c r="F105" s="43">
        <v>30</v>
      </c>
      <c r="G105" s="43">
        <v>1.68</v>
      </c>
      <c r="H105" s="43">
        <v>0.33</v>
      </c>
      <c r="I105" s="43">
        <v>15.45</v>
      </c>
      <c r="J105" s="43">
        <v>73.5</v>
      </c>
      <c r="K105" s="44"/>
      <c r="L105" s="43">
        <v>6.96</v>
      </c>
    </row>
    <row r="106" spans="1:12" ht="15">
      <c r="A106" s="23"/>
      <c r="B106" s="15"/>
      <c r="C106" s="11"/>
      <c r="D106" s="7" t="s">
        <v>24</v>
      </c>
      <c r="E106" s="42" t="s">
        <v>41</v>
      </c>
      <c r="F106" s="43">
        <v>55</v>
      </c>
      <c r="G106" s="43">
        <v>0.32</v>
      </c>
      <c r="H106" s="43">
        <v>7.84</v>
      </c>
      <c r="I106" s="43">
        <v>13.76</v>
      </c>
      <c r="J106" s="43">
        <v>36</v>
      </c>
      <c r="K106" s="44"/>
      <c r="L106" s="43">
        <v>31.89</v>
      </c>
    </row>
    <row r="107" spans="1:12" ht="1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>
      <c r="A108" s="23"/>
      <c r="B108" s="15"/>
      <c r="C108" s="11"/>
      <c r="D108" s="6"/>
      <c r="E108" s="42"/>
      <c r="F108" s="43"/>
      <c r="G108" s="43"/>
      <c r="H108" s="43"/>
      <c r="I108" s="43"/>
      <c r="J108" s="43"/>
      <c r="K108" s="44"/>
      <c r="L108" s="43"/>
    </row>
    <row r="109" spans="1:12" ht="15">
      <c r="A109" s="24"/>
      <c r="B109" s="17"/>
      <c r="C109" s="8"/>
      <c r="D109" s="18" t="s">
        <v>33</v>
      </c>
      <c r="E109" s="9"/>
      <c r="F109" s="19">
        <v>25.11</v>
      </c>
      <c r="G109" s="19">
        <f t="shared" ref="G109:J109" si="41">SUM(G102:G108)</f>
        <v>11.76</v>
      </c>
      <c r="H109" s="19">
        <f t="shared" si="41"/>
        <v>20.799999999999997</v>
      </c>
      <c r="I109" s="19">
        <f t="shared" si="41"/>
        <v>98.59</v>
      </c>
      <c r="J109" s="19">
        <f t="shared" si="41"/>
        <v>542.98</v>
      </c>
      <c r="K109" s="25"/>
      <c r="L109" s="19">
        <v>79.66</v>
      </c>
    </row>
    <row r="110" spans="1:12" ht="15">
      <c r="A110" s="26">
        <f>A102</f>
        <v>1</v>
      </c>
      <c r="B110" s="13">
        <v>6</v>
      </c>
      <c r="C110" s="10" t="s">
        <v>25</v>
      </c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>
      <c r="A116" s="23"/>
      <c r="B116" s="15"/>
      <c r="C116" s="11"/>
      <c r="D116" s="7" t="s">
        <v>32</v>
      </c>
      <c r="E116" s="42"/>
      <c r="F116" s="43"/>
      <c r="G116" s="43"/>
      <c r="H116" s="43"/>
      <c r="I116" s="43"/>
      <c r="J116" s="43"/>
      <c r="K116" s="44"/>
      <c r="L116" s="43"/>
    </row>
    <row r="117" spans="1:12" ht="1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>
      <c r="A118" s="23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5">
      <c r="A119" s="24"/>
      <c r="B119" s="17"/>
      <c r="C119" s="8"/>
      <c r="D119" s="18" t="s">
        <v>33</v>
      </c>
      <c r="E119" s="9"/>
      <c r="F119" s="19">
        <f>SUM(F110:F118)</f>
        <v>0</v>
      </c>
      <c r="G119" s="19">
        <f>SUM(G110:G118)</f>
        <v>0</v>
      </c>
      <c r="H119" s="19">
        <f t="shared" ref="H119:J119" si="42">SUM(H110:H118)</f>
        <v>0</v>
      </c>
      <c r="I119" s="19">
        <f t="shared" si="42"/>
        <v>0</v>
      </c>
      <c r="J119" s="19">
        <f t="shared" si="42"/>
        <v>0</v>
      </c>
      <c r="K119" s="25"/>
      <c r="L119" s="19">
        <f>SUM(L110:L118)</f>
        <v>0</v>
      </c>
    </row>
    <row r="120" spans="1:12" ht="15.75" customHeight="1" thickBot="1">
      <c r="A120" s="29">
        <f>A102</f>
        <v>1</v>
      </c>
      <c r="B120" s="30">
        <f>B102</f>
        <v>6</v>
      </c>
      <c r="C120" s="74" t="s">
        <v>4</v>
      </c>
      <c r="D120" s="75"/>
      <c r="E120" s="31"/>
      <c r="F120" s="32">
        <f>F109+F119</f>
        <v>25.11</v>
      </c>
      <c r="G120" s="32">
        <f t="shared" ref="G120:J120" si="43">G109+G119</f>
        <v>11.76</v>
      </c>
      <c r="H120" s="32">
        <f t="shared" si="43"/>
        <v>20.799999999999997</v>
      </c>
      <c r="I120" s="32">
        <f t="shared" si="43"/>
        <v>98.59</v>
      </c>
      <c r="J120" s="32">
        <f t="shared" si="43"/>
        <v>542.98</v>
      </c>
      <c r="K120" s="32"/>
      <c r="L120" s="32">
        <f t="shared" ref="L120" si="44">L109+L119</f>
        <v>79.66</v>
      </c>
    </row>
    <row r="121" spans="1:12" ht="16.5" thickBot="1">
      <c r="A121" s="20">
        <v>2</v>
      </c>
      <c r="B121" s="21">
        <v>1</v>
      </c>
      <c r="C121" s="22" t="s">
        <v>20</v>
      </c>
      <c r="D121" s="5" t="s">
        <v>21</v>
      </c>
      <c r="E121" s="39" t="s">
        <v>58</v>
      </c>
      <c r="F121" s="56">
        <v>150</v>
      </c>
      <c r="G121" s="51">
        <v>20.27</v>
      </c>
      <c r="H121" s="52">
        <v>31.68</v>
      </c>
      <c r="I121" s="52">
        <v>387.83</v>
      </c>
      <c r="J121" s="51">
        <v>387.83</v>
      </c>
      <c r="K121" s="41">
        <v>366</v>
      </c>
      <c r="L121" s="57">
        <v>27.02</v>
      </c>
    </row>
    <row r="122" spans="1:12" ht="15.75">
      <c r="A122" s="23"/>
      <c r="B122" s="15"/>
      <c r="C122" s="11"/>
      <c r="D122" s="8"/>
      <c r="E122" s="65" t="s">
        <v>63</v>
      </c>
      <c r="F122" s="68">
        <v>200</v>
      </c>
      <c r="G122" s="69">
        <v>2.37</v>
      </c>
      <c r="H122" s="69">
        <v>1.85</v>
      </c>
      <c r="I122" s="69">
        <v>13.37</v>
      </c>
      <c r="J122" s="69">
        <v>74.3</v>
      </c>
      <c r="K122" s="67"/>
      <c r="L122" s="70">
        <v>16.600000000000001</v>
      </c>
    </row>
    <row r="123" spans="1:12" ht="15">
      <c r="A123" s="23"/>
      <c r="B123" s="15"/>
      <c r="C123" s="11"/>
      <c r="D123" s="6"/>
      <c r="E123" s="42" t="s">
        <v>42</v>
      </c>
      <c r="F123" s="43">
        <v>20</v>
      </c>
      <c r="G123" s="43">
        <v>0.1</v>
      </c>
      <c r="H123" s="43">
        <v>0</v>
      </c>
      <c r="I123" s="43">
        <v>13.76</v>
      </c>
      <c r="J123" s="43">
        <v>53</v>
      </c>
      <c r="K123" s="44"/>
      <c r="L123" s="43">
        <v>4.8</v>
      </c>
    </row>
    <row r="124" spans="1:12" ht="16.5" thickBot="1">
      <c r="A124" s="23"/>
      <c r="B124" s="15"/>
      <c r="C124" s="11"/>
      <c r="D124" s="7" t="s">
        <v>22</v>
      </c>
      <c r="E124" s="42"/>
      <c r="F124" s="43"/>
      <c r="G124" s="58"/>
      <c r="H124" s="59"/>
      <c r="I124" s="59"/>
      <c r="J124" s="58"/>
      <c r="K124" s="44"/>
      <c r="L124" s="60"/>
    </row>
    <row r="125" spans="1:12" ht="15">
      <c r="A125" s="23"/>
      <c r="B125" s="15"/>
      <c r="C125" s="11"/>
      <c r="D125" s="7" t="s">
        <v>23</v>
      </c>
      <c r="E125" s="42" t="s">
        <v>46</v>
      </c>
      <c r="F125" s="43">
        <v>30</v>
      </c>
      <c r="G125" s="43">
        <v>1.68</v>
      </c>
      <c r="H125" s="43">
        <v>0.33</v>
      </c>
      <c r="I125" s="43">
        <v>15.45</v>
      </c>
      <c r="J125" s="43">
        <v>73.5</v>
      </c>
      <c r="K125" s="44"/>
      <c r="L125" s="43">
        <v>6.96</v>
      </c>
    </row>
    <row r="126" spans="1:12" ht="15">
      <c r="A126" s="23"/>
      <c r="B126" s="15"/>
      <c r="C126" s="11"/>
      <c r="D126" s="7" t="s">
        <v>24</v>
      </c>
      <c r="E126" s="42" t="s">
        <v>44</v>
      </c>
      <c r="F126" s="43">
        <v>100</v>
      </c>
      <c r="G126" s="43">
        <v>0.43</v>
      </c>
      <c r="H126" s="43">
        <v>0.43</v>
      </c>
      <c r="I126" s="43">
        <v>18.399999999999999</v>
      </c>
      <c r="J126" s="43">
        <v>48.15</v>
      </c>
      <c r="K126" s="44"/>
      <c r="L126" s="43">
        <v>24.28</v>
      </c>
    </row>
    <row r="127" spans="1:12" ht="15">
      <c r="A127" s="23"/>
      <c r="B127" s="15"/>
      <c r="C127" s="11"/>
      <c r="D127" s="6"/>
      <c r="E127" s="42"/>
      <c r="F127" s="43"/>
      <c r="G127" s="43"/>
      <c r="H127" s="43"/>
      <c r="I127" s="43"/>
      <c r="J127" s="43"/>
      <c r="K127" s="44"/>
      <c r="L127" s="43"/>
    </row>
    <row r="128" spans="1:12" ht="15">
      <c r="A128" s="23"/>
      <c r="B128" s="15"/>
      <c r="C128" s="11"/>
      <c r="D128" s="6"/>
      <c r="E128" s="42"/>
      <c r="F128" s="43"/>
      <c r="G128" s="43"/>
      <c r="H128" s="43"/>
      <c r="I128" s="43"/>
      <c r="J128" s="43"/>
      <c r="K128" s="44"/>
      <c r="L128" s="43"/>
    </row>
    <row r="129" spans="1:12" ht="15">
      <c r="A129" s="24"/>
      <c r="B129" s="17"/>
      <c r="C129" s="8"/>
      <c r="D129" s="18" t="s">
        <v>33</v>
      </c>
      <c r="E129" s="9"/>
      <c r="F129" s="19">
        <f>SUM(F121:F128)</f>
        <v>500</v>
      </c>
      <c r="G129" s="19">
        <f t="shared" ref="G129:J129" si="45">SUM(G121:G128)</f>
        <v>24.85</v>
      </c>
      <c r="H129" s="19">
        <f t="shared" si="45"/>
        <v>34.29</v>
      </c>
      <c r="I129" s="19">
        <f t="shared" si="45"/>
        <v>448.80999999999995</v>
      </c>
      <c r="J129" s="19">
        <f t="shared" si="45"/>
        <v>636.78</v>
      </c>
      <c r="K129" s="25"/>
      <c r="L129" s="19">
        <v>79.66</v>
      </c>
    </row>
    <row r="130" spans="1:12" ht="15">
      <c r="A130" s="26">
        <f>A121</f>
        <v>2</v>
      </c>
      <c r="B130" s="13">
        <f>B121</f>
        <v>1</v>
      </c>
      <c r="C130" s="10" t="s">
        <v>25</v>
      </c>
      <c r="D130" s="7" t="s">
        <v>26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>
      <c r="A131" s="23"/>
      <c r="B131" s="15"/>
      <c r="C131" s="11"/>
      <c r="D131" s="7" t="s">
        <v>27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>
      <c r="A132" s="23"/>
      <c r="B132" s="15"/>
      <c r="C132" s="11"/>
      <c r="D132" s="7" t="s">
        <v>28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>
      <c r="A133" s="23"/>
      <c r="B133" s="15"/>
      <c r="C133" s="11"/>
      <c r="D133" s="7" t="s">
        <v>29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>
      <c r="A134" s="23"/>
      <c r="B134" s="15"/>
      <c r="C134" s="11"/>
      <c r="D134" s="7" t="s">
        <v>30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>
      <c r="A135" s="23"/>
      <c r="B135" s="15"/>
      <c r="C135" s="11"/>
      <c r="D135" s="7" t="s">
        <v>31</v>
      </c>
      <c r="E135" s="42"/>
      <c r="F135" s="43"/>
      <c r="G135" s="43"/>
      <c r="H135" s="43"/>
      <c r="I135" s="43"/>
      <c r="J135" s="43"/>
      <c r="K135" s="44"/>
      <c r="L135" s="43"/>
    </row>
    <row r="136" spans="1:12" ht="15">
      <c r="A136" s="23"/>
      <c r="B136" s="15"/>
      <c r="C136" s="11"/>
      <c r="D136" s="7" t="s">
        <v>32</v>
      </c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23"/>
      <c r="B137" s="15"/>
      <c r="C137" s="11"/>
      <c r="D137" s="6"/>
      <c r="E137" s="42"/>
      <c r="F137" s="43"/>
      <c r="G137" s="43"/>
      <c r="H137" s="43"/>
      <c r="I137" s="43"/>
      <c r="J137" s="43"/>
      <c r="K137" s="44"/>
      <c r="L137" s="43"/>
    </row>
    <row r="138" spans="1:12" ht="15">
      <c r="A138" s="23"/>
      <c r="B138" s="15"/>
      <c r="C138" s="11"/>
      <c r="D138" s="6"/>
      <c r="E138" s="42"/>
      <c r="F138" s="43"/>
      <c r="G138" s="43"/>
      <c r="H138" s="43"/>
      <c r="I138" s="43"/>
      <c r="J138" s="43"/>
      <c r="K138" s="44"/>
      <c r="L138" s="43"/>
    </row>
    <row r="139" spans="1:12" ht="15">
      <c r="A139" s="24"/>
      <c r="B139" s="17"/>
      <c r="C139" s="8"/>
      <c r="D139" s="18" t="s">
        <v>33</v>
      </c>
      <c r="E139" s="9"/>
      <c r="F139" s="19">
        <f>SUM(F130:F138)</f>
        <v>0</v>
      </c>
      <c r="G139" s="19">
        <f t="shared" ref="G139:J139" si="46">SUM(G130:G138)</f>
        <v>0</v>
      </c>
      <c r="H139" s="19">
        <f t="shared" si="46"/>
        <v>0</v>
      </c>
      <c r="I139" s="19">
        <f t="shared" si="46"/>
        <v>0</v>
      </c>
      <c r="J139" s="19">
        <f t="shared" si="46"/>
        <v>0</v>
      </c>
      <c r="K139" s="25"/>
      <c r="L139" s="19">
        <f t="shared" ref="L139" si="47">SUM(L130:L138)</f>
        <v>0</v>
      </c>
    </row>
    <row r="140" spans="1:12" ht="15.75" thickBot="1">
      <c r="A140" s="29">
        <f>A121</f>
        <v>2</v>
      </c>
      <c r="B140" s="30">
        <f>B121</f>
        <v>1</v>
      </c>
      <c r="C140" s="74" t="s">
        <v>4</v>
      </c>
      <c r="D140" s="75"/>
      <c r="E140" s="31"/>
      <c r="F140" s="32">
        <f>F129+F139</f>
        <v>500</v>
      </c>
      <c r="G140" s="32">
        <f t="shared" ref="G140" si="48">G129+G139</f>
        <v>24.85</v>
      </c>
      <c r="H140" s="32">
        <f t="shared" ref="H140" si="49">H129+H139</f>
        <v>34.29</v>
      </c>
      <c r="I140" s="32">
        <f t="shared" ref="I140" si="50">I129+I139</f>
        <v>448.80999999999995</v>
      </c>
      <c r="J140" s="32">
        <f t="shared" ref="J140:L140" si="51">J129+J139</f>
        <v>636.78</v>
      </c>
      <c r="K140" s="32"/>
      <c r="L140" s="32">
        <f t="shared" si="51"/>
        <v>79.66</v>
      </c>
    </row>
    <row r="141" spans="1:12" ht="15">
      <c r="A141" s="14">
        <v>2</v>
      </c>
      <c r="B141" s="15">
        <v>2</v>
      </c>
      <c r="C141" s="22" t="s">
        <v>20</v>
      </c>
      <c r="D141" s="5" t="s">
        <v>21</v>
      </c>
      <c r="E141" s="39" t="s">
        <v>64</v>
      </c>
      <c r="F141" s="40">
        <v>200</v>
      </c>
      <c r="G141" s="40">
        <v>5.76</v>
      </c>
      <c r="H141" s="40">
        <v>8.16</v>
      </c>
      <c r="I141" s="40">
        <v>28.25</v>
      </c>
      <c r="J141" s="40">
        <v>210.08</v>
      </c>
      <c r="K141" s="41">
        <v>311</v>
      </c>
      <c r="L141" s="40">
        <v>10.83</v>
      </c>
    </row>
    <row r="142" spans="1:12" ht="16.5" thickBot="1">
      <c r="A142" s="14"/>
      <c r="B142" s="15"/>
      <c r="C142" s="11"/>
      <c r="D142" s="6"/>
      <c r="E142" s="42" t="s">
        <v>39</v>
      </c>
      <c r="F142" s="43">
        <v>20</v>
      </c>
      <c r="G142" s="58">
        <v>8</v>
      </c>
      <c r="H142" s="59">
        <v>8</v>
      </c>
      <c r="I142" s="59">
        <v>8.1999999999999993</v>
      </c>
      <c r="J142" s="43">
        <v>108</v>
      </c>
      <c r="K142" s="44"/>
      <c r="L142" s="43">
        <v>20</v>
      </c>
    </row>
    <row r="143" spans="1:12" ht="15">
      <c r="A143" s="14"/>
      <c r="B143" s="15"/>
      <c r="C143" s="11"/>
      <c r="D143" s="7" t="s">
        <v>22</v>
      </c>
      <c r="E143" s="42" t="s">
        <v>45</v>
      </c>
      <c r="F143" s="43">
        <v>200</v>
      </c>
      <c r="G143" s="43">
        <v>0.14000000000000001</v>
      </c>
      <c r="H143" s="43">
        <v>0.04</v>
      </c>
      <c r="I143" s="43">
        <v>10</v>
      </c>
      <c r="J143" s="43">
        <v>37.9</v>
      </c>
      <c r="K143" s="44">
        <v>685</v>
      </c>
      <c r="L143" s="43">
        <v>3.08</v>
      </c>
    </row>
    <row r="144" spans="1:12" ht="15.75" thickBot="1">
      <c r="A144" s="14"/>
      <c r="B144" s="15"/>
      <c r="C144" s="11"/>
      <c r="D144" s="7" t="s">
        <v>23</v>
      </c>
      <c r="E144" s="42" t="s">
        <v>46</v>
      </c>
      <c r="F144" s="43">
        <v>30</v>
      </c>
      <c r="G144" s="43">
        <v>1.68</v>
      </c>
      <c r="H144" s="43">
        <v>0.33</v>
      </c>
      <c r="I144" s="43">
        <v>15.45</v>
      </c>
      <c r="J144" s="43">
        <v>73.5</v>
      </c>
      <c r="K144" s="44"/>
      <c r="L144" s="43">
        <v>1.56</v>
      </c>
    </row>
    <row r="145" spans="1:12" ht="16.5" thickBot="1">
      <c r="A145" s="14"/>
      <c r="B145" s="15"/>
      <c r="C145" s="11"/>
      <c r="D145" s="7" t="s">
        <v>24</v>
      </c>
      <c r="E145" s="42" t="s">
        <v>44</v>
      </c>
      <c r="F145" s="43">
        <v>50</v>
      </c>
      <c r="G145" s="51">
        <v>0.47</v>
      </c>
      <c r="H145" s="52">
        <v>0.47</v>
      </c>
      <c r="I145" s="52">
        <v>20.12</v>
      </c>
      <c r="J145" s="43">
        <v>52.65</v>
      </c>
      <c r="K145" s="44"/>
      <c r="L145" s="43">
        <v>44.19</v>
      </c>
    </row>
    <row r="146" spans="1:12" ht="15">
      <c r="A146" s="14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5">
      <c r="A147" s="14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43"/>
    </row>
    <row r="148" spans="1:12" ht="15">
      <c r="A148" s="16"/>
      <c r="B148" s="17"/>
      <c r="C148" s="8"/>
      <c r="D148" s="18" t="s">
        <v>33</v>
      </c>
      <c r="E148" s="9"/>
      <c r="F148" s="19">
        <f>SUM(F141:F147)</f>
        <v>500</v>
      </c>
      <c r="G148" s="19">
        <f t="shared" ref="G148:J148" si="52">SUM(G141:G147)</f>
        <v>16.05</v>
      </c>
      <c r="H148" s="19">
        <f t="shared" si="52"/>
        <v>16.999999999999996</v>
      </c>
      <c r="I148" s="19">
        <f t="shared" si="52"/>
        <v>82.02000000000001</v>
      </c>
      <c r="J148" s="19">
        <f t="shared" si="52"/>
        <v>482.13</v>
      </c>
      <c r="K148" s="25"/>
      <c r="L148" s="19">
        <v>79.66</v>
      </c>
    </row>
    <row r="149" spans="1:12" ht="15">
      <c r="A149" s="13">
        <f>A141</f>
        <v>2</v>
      </c>
      <c r="B149" s="13">
        <f>B141</f>
        <v>2</v>
      </c>
      <c r="C149" s="10" t="s">
        <v>25</v>
      </c>
      <c r="D149" s="7" t="s">
        <v>26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>
      <c r="A150" s="14"/>
      <c r="B150" s="15"/>
      <c r="C150" s="11"/>
      <c r="D150" s="7" t="s">
        <v>27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>
      <c r="A151" s="14"/>
      <c r="B151" s="15"/>
      <c r="C151" s="11"/>
      <c r="D151" s="7" t="s">
        <v>28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>
      <c r="A152" s="14"/>
      <c r="B152" s="15"/>
      <c r="C152" s="11"/>
      <c r="D152" s="7" t="s">
        <v>29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>
      <c r="A153" s="14"/>
      <c r="B153" s="15"/>
      <c r="C153" s="11"/>
      <c r="D153" s="7" t="s">
        <v>30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>
      <c r="A154" s="14"/>
      <c r="B154" s="15"/>
      <c r="C154" s="11"/>
      <c r="D154" s="7" t="s">
        <v>31</v>
      </c>
      <c r="E154" s="42"/>
      <c r="F154" s="43"/>
      <c r="G154" s="43"/>
      <c r="H154" s="43"/>
      <c r="I154" s="43"/>
      <c r="J154" s="43"/>
      <c r="K154" s="44"/>
      <c r="L154" s="43"/>
    </row>
    <row r="155" spans="1:12" ht="15">
      <c r="A155" s="14"/>
      <c r="B155" s="15"/>
      <c r="C155" s="11"/>
      <c r="D155" s="7" t="s">
        <v>32</v>
      </c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14"/>
      <c r="B156" s="15"/>
      <c r="C156" s="11"/>
      <c r="D156" s="6"/>
      <c r="E156" s="42"/>
      <c r="F156" s="43"/>
      <c r="G156" s="43"/>
      <c r="H156" s="43"/>
      <c r="I156" s="43"/>
      <c r="J156" s="43"/>
      <c r="K156" s="44"/>
      <c r="L156" s="43"/>
    </row>
    <row r="157" spans="1:12" ht="15">
      <c r="A157" s="14"/>
      <c r="B157" s="15"/>
      <c r="C157" s="11"/>
      <c r="D157" s="6"/>
      <c r="E157" s="42"/>
      <c r="F157" s="43"/>
      <c r="G157" s="43"/>
      <c r="H157" s="43"/>
      <c r="I157" s="43"/>
      <c r="J157" s="43"/>
      <c r="K157" s="44"/>
      <c r="L157" s="43"/>
    </row>
    <row r="158" spans="1:12" ht="15">
      <c r="A158" s="16"/>
      <c r="B158" s="17"/>
      <c r="C158" s="8"/>
      <c r="D158" s="18" t="s">
        <v>33</v>
      </c>
      <c r="E158" s="9"/>
      <c r="F158" s="19">
        <f>SUM(F149:F157)</f>
        <v>0</v>
      </c>
      <c r="G158" s="19">
        <f t="shared" ref="G158:J158" si="53">SUM(G149:G157)</f>
        <v>0</v>
      </c>
      <c r="H158" s="19">
        <f t="shared" si="53"/>
        <v>0</v>
      </c>
      <c r="I158" s="19">
        <f t="shared" si="53"/>
        <v>0</v>
      </c>
      <c r="J158" s="19">
        <f t="shared" si="53"/>
        <v>0</v>
      </c>
      <c r="K158" s="25"/>
      <c r="L158" s="19">
        <f t="shared" ref="L158" si="54">SUM(L149:L157)</f>
        <v>0</v>
      </c>
    </row>
    <row r="159" spans="1:12" ht="15">
      <c r="A159" s="33">
        <f>A141</f>
        <v>2</v>
      </c>
      <c r="B159" s="33">
        <f>B141</f>
        <v>2</v>
      </c>
      <c r="C159" s="74" t="s">
        <v>4</v>
      </c>
      <c r="D159" s="75"/>
      <c r="E159" s="31"/>
      <c r="F159" s="32">
        <f>F148+F158</f>
        <v>500</v>
      </c>
      <c r="G159" s="32">
        <f t="shared" ref="G159" si="55">G148+G158</f>
        <v>16.05</v>
      </c>
      <c r="H159" s="32">
        <f t="shared" ref="H159" si="56">H148+H158</f>
        <v>16.999999999999996</v>
      </c>
      <c r="I159" s="32">
        <f t="shared" ref="I159" si="57">I148+I158</f>
        <v>82.02000000000001</v>
      </c>
      <c r="J159" s="32">
        <f t="shared" ref="J159:L159" si="58">J148+J158</f>
        <v>482.13</v>
      </c>
      <c r="K159" s="32"/>
      <c r="L159" s="32">
        <f t="shared" si="58"/>
        <v>79.66</v>
      </c>
    </row>
    <row r="160" spans="1:12" ht="15">
      <c r="A160" s="20">
        <v>2</v>
      </c>
      <c r="B160" s="21">
        <v>3</v>
      </c>
      <c r="C160" s="22" t="s">
        <v>20</v>
      </c>
      <c r="D160" s="5" t="s">
        <v>21</v>
      </c>
      <c r="E160" s="39" t="s">
        <v>48</v>
      </c>
      <c r="F160" s="40">
        <v>150</v>
      </c>
      <c r="G160" s="40">
        <v>14.94</v>
      </c>
      <c r="H160" s="40">
        <v>15.5</v>
      </c>
      <c r="I160" s="40">
        <v>2.93</v>
      </c>
      <c r="J160" s="40">
        <v>209.4</v>
      </c>
      <c r="K160" s="41">
        <v>340</v>
      </c>
      <c r="L160" s="40">
        <v>43.64</v>
      </c>
    </row>
    <row r="161" spans="1:12" ht="15">
      <c r="A161" s="23"/>
      <c r="B161" s="15"/>
      <c r="C161" s="11"/>
      <c r="D161" s="6"/>
      <c r="E161" s="42"/>
      <c r="F161" s="43"/>
      <c r="G161" s="43"/>
      <c r="H161" s="43"/>
      <c r="I161" s="43"/>
      <c r="J161" s="43"/>
      <c r="K161" s="44"/>
      <c r="L161" s="43"/>
    </row>
    <row r="162" spans="1:12" ht="15">
      <c r="A162" s="23"/>
      <c r="B162" s="15"/>
      <c r="C162" s="11"/>
      <c r="D162" s="7" t="s">
        <v>22</v>
      </c>
      <c r="E162" s="42" t="s">
        <v>51</v>
      </c>
      <c r="F162" s="43">
        <v>200</v>
      </c>
      <c r="G162" s="43">
        <v>1.37</v>
      </c>
      <c r="H162" s="43">
        <v>0</v>
      </c>
      <c r="I162" s="43">
        <v>25.9</v>
      </c>
      <c r="J162" s="43">
        <v>100.44</v>
      </c>
      <c r="K162" s="44">
        <v>693</v>
      </c>
      <c r="L162" s="43">
        <v>14.1</v>
      </c>
    </row>
    <row r="163" spans="1:12" ht="15.75" customHeight="1">
      <c r="A163" s="23"/>
      <c r="B163" s="15"/>
      <c r="C163" s="11"/>
      <c r="D163" s="7" t="s">
        <v>23</v>
      </c>
      <c r="E163" s="42" t="s">
        <v>52</v>
      </c>
      <c r="F163" s="43">
        <v>30</v>
      </c>
      <c r="G163" s="43">
        <v>1.68</v>
      </c>
      <c r="H163" s="43">
        <v>0.33</v>
      </c>
      <c r="I163" s="43">
        <v>15.45</v>
      </c>
      <c r="J163" s="43">
        <v>73.5</v>
      </c>
      <c r="K163" s="44"/>
      <c r="L163" s="43">
        <v>6.96</v>
      </c>
    </row>
    <row r="164" spans="1:12" ht="15">
      <c r="A164" s="23"/>
      <c r="B164" s="15"/>
      <c r="C164" s="11"/>
      <c r="D164" s="7" t="s">
        <v>24</v>
      </c>
      <c r="E164" s="42" t="s">
        <v>49</v>
      </c>
      <c r="F164" s="43">
        <v>120</v>
      </c>
      <c r="G164" s="43">
        <v>0.32</v>
      </c>
      <c r="H164" s="43">
        <v>7.84</v>
      </c>
      <c r="I164" s="43">
        <v>13.76</v>
      </c>
      <c r="J164" s="43">
        <v>36</v>
      </c>
      <c r="K164" s="44"/>
      <c r="L164" s="43">
        <v>14.96</v>
      </c>
    </row>
    <row r="165" spans="1:12" ht="15">
      <c r="A165" s="23"/>
      <c r="B165" s="15"/>
      <c r="C165" s="11"/>
      <c r="D165" s="6"/>
      <c r="E165" s="42"/>
      <c r="F165" s="43"/>
      <c r="G165" s="43"/>
      <c r="H165" s="43"/>
      <c r="I165" s="43"/>
      <c r="J165" s="43"/>
      <c r="K165" s="44"/>
      <c r="L165" s="43"/>
    </row>
    <row r="166" spans="1:12" ht="15">
      <c r="A166" s="23"/>
      <c r="B166" s="15"/>
      <c r="C166" s="11"/>
      <c r="D166" s="6"/>
      <c r="E166" s="42"/>
      <c r="F166" s="43"/>
      <c r="G166" s="43"/>
      <c r="H166" s="43"/>
      <c r="I166" s="43"/>
      <c r="J166" s="43"/>
      <c r="K166" s="44"/>
      <c r="L166" s="43"/>
    </row>
    <row r="167" spans="1:12" ht="15">
      <c r="A167" s="24"/>
      <c r="B167" s="17"/>
      <c r="C167" s="8"/>
      <c r="D167" s="18" t="s">
        <v>33</v>
      </c>
      <c r="E167" s="9"/>
      <c r="F167" s="19">
        <f>SUM(F160:F166)</f>
        <v>500</v>
      </c>
      <c r="G167" s="19">
        <f t="shared" ref="G167:J167" si="59">SUM(G160:G166)</f>
        <v>18.309999999999999</v>
      </c>
      <c r="H167" s="19">
        <f t="shared" si="59"/>
        <v>23.67</v>
      </c>
      <c r="I167" s="19">
        <f t="shared" si="59"/>
        <v>58.04</v>
      </c>
      <c r="J167" s="19">
        <f t="shared" si="59"/>
        <v>419.34000000000003</v>
      </c>
      <c r="K167" s="25"/>
      <c r="L167" s="19">
        <v>79.66</v>
      </c>
    </row>
    <row r="168" spans="1:12" ht="15">
      <c r="A168" s="26">
        <f>A160</f>
        <v>2</v>
      </c>
      <c r="B168" s="13">
        <f>B160</f>
        <v>3</v>
      </c>
      <c r="C168" s="10" t="s">
        <v>25</v>
      </c>
      <c r="D168" s="7" t="s">
        <v>26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>
      <c r="A169" s="23"/>
      <c r="B169" s="15"/>
      <c r="C169" s="11"/>
      <c r="D169" s="7" t="s">
        <v>27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>
      <c r="A170" s="23"/>
      <c r="B170" s="15"/>
      <c r="C170" s="11"/>
      <c r="D170" s="7" t="s">
        <v>28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>
      <c r="A171" s="23"/>
      <c r="B171" s="15"/>
      <c r="C171" s="11"/>
      <c r="D171" s="7" t="s">
        <v>29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>
      <c r="A172" s="23"/>
      <c r="B172" s="15"/>
      <c r="C172" s="11"/>
      <c r="D172" s="7" t="s">
        <v>30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>
      <c r="A173" s="23"/>
      <c r="B173" s="15"/>
      <c r="C173" s="11"/>
      <c r="D173" s="7" t="s">
        <v>31</v>
      </c>
      <c r="E173" s="42"/>
      <c r="F173" s="43"/>
      <c r="G173" s="43"/>
      <c r="H173" s="43"/>
      <c r="I173" s="43"/>
      <c r="J173" s="43"/>
      <c r="K173" s="44"/>
      <c r="L173" s="43"/>
    </row>
    <row r="174" spans="1:12" ht="15">
      <c r="A174" s="23"/>
      <c r="B174" s="15"/>
      <c r="C174" s="11"/>
      <c r="D174" s="7" t="s">
        <v>32</v>
      </c>
      <c r="E174" s="42"/>
      <c r="F174" s="43"/>
      <c r="G174" s="43"/>
      <c r="H174" s="43"/>
      <c r="I174" s="43"/>
      <c r="J174" s="43"/>
      <c r="K174" s="44"/>
      <c r="L174" s="43"/>
    </row>
    <row r="175" spans="1:12" ht="15">
      <c r="A175" s="23"/>
      <c r="B175" s="15"/>
      <c r="C175" s="11"/>
      <c r="D175" s="6"/>
      <c r="E175" s="42"/>
      <c r="F175" s="43"/>
      <c r="G175" s="43"/>
      <c r="H175" s="43"/>
      <c r="I175" s="43"/>
      <c r="J175" s="43"/>
      <c r="K175" s="44"/>
      <c r="L175" s="43"/>
    </row>
    <row r="176" spans="1:12" ht="15">
      <c r="A176" s="23"/>
      <c r="B176" s="15"/>
      <c r="C176" s="11"/>
      <c r="D176" s="6"/>
      <c r="E176" s="42"/>
      <c r="F176" s="43"/>
      <c r="G176" s="43"/>
      <c r="H176" s="43"/>
      <c r="I176" s="43"/>
      <c r="J176" s="43"/>
      <c r="K176" s="44"/>
      <c r="L176" s="43"/>
    </row>
    <row r="177" spans="1:12" ht="15">
      <c r="A177" s="24"/>
      <c r="B177" s="17"/>
      <c r="C177" s="8"/>
      <c r="D177" s="18" t="s">
        <v>33</v>
      </c>
      <c r="E177" s="9"/>
      <c r="F177" s="19">
        <f>SUM(F168:F176)</f>
        <v>0</v>
      </c>
      <c r="G177" s="19">
        <f t="shared" ref="G177:J177" si="60">SUM(G168:G176)</f>
        <v>0</v>
      </c>
      <c r="H177" s="19">
        <f t="shared" si="60"/>
        <v>0</v>
      </c>
      <c r="I177" s="19">
        <f t="shared" si="60"/>
        <v>0</v>
      </c>
      <c r="J177" s="19">
        <f t="shared" si="60"/>
        <v>0</v>
      </c>
      <c r="K177" s="25"/>
      <c r="L177" s="19">
        <f t="shared" ref="L177" si="61">SUM(L168:L176)</f>
        <v>0</v>
      </c>
    </row>
    <row r="178" spans="1:12" ht="15.75" thickBot="1">
      <c r="A178" s="29">
        <f>A160</f>
        <v>2</v>
      </c>
      <c r="B178" s="30">
        <f>B160</f>
        <v>3</v>
      </c>
      <c r="C178" s="74" t="s">
        <v>4</v>
      </c>
      <c r="D178" s="75"/>
      <c r="E178" s="31"/>
      <c r="F178" s="32">
        <f>F167+F177</f>
        <v>500</v>
      </c>
      <c r="G178" s="32">
        <f t="shared" ref="G178" si="62">G167+G177</f>
        <v>18.309999999999999</v>
      </c>
      <c r="H178" s="32">
        <f t="shared" ref="H178" si="63">H167+H177</f>
        <v>23.67</v>
      </c>
      <c r="I178" s="32">
        <f t="shared" ref="I178" si="64">I167+I177</f>
        <v>58.04</v>
      </c>
      <c r="J178" s="32">
        <f t="shared" ref="J178:L178" si="65">J167+J177</f>
        <v>419.34000000000003</v>
      </c>
      <c r="K178" s="32"/>
      <c r="L178" s="32">
        <f t="shared" si="65"/>
        <v>79.66</v>
      </c>
    </row>
    <row r="179" spans="1:12" ht="15">
      <c r="A179" s="20">
        <v>2</v>
      </c>
      <c r="B179" s="21">
        <v>4</v>
      </c>
      <c r="C179" s="22" t="s">
        <v>20</v>
      </c>
      <c r="D179" s="5" t="s">
        <v>21</v>
      </c>
      <c r="E179" s="39" t="s">
        <v>61</v>
      </c>
      <c r="F179" s="40">
        <v>200</v>
      </c>
      <c r="G179" s="40">
        <v>6.08</v>
      </c>
      <c r="H179" s="40">
        <v>9.77</v>
      </c>
      <c r="I179" s="40">
        <v>23.33</v>
      </c>
      <c r="J179" s="40">
        <v>205.46</v>
      </c>
      <c r="K179" s="41">
        <v>311</v>
      </c>
      <c r="L179" s="40">
        <v>21.75</v>
      </c>
    </row>
    <row r="180" spans="1:12" ht="15">
      <c r="A180" s="23"/>
      <c r="B180" s="15"/>
      <c r="C180" s="11"/>
      <c r="D180" s="8"/>
      <c r="E180" s="65"/>
      <c r="F180" s="43"/>
      <c r="G180" s="43"/>
      <c r="H180" s="43"/>
      <c r="I180" s="43"/>
      <c r="J180" s="43"/>
      <c r="K180" s="44"/>
      <c r="L180" s="43"/>
    </row>
    <row r="181" spans="1:12" ht="15">
      <c r="A181" s="23"/>
      <c r="B181" s="15"/>
      <c r="C181" s="11"/>
      <c r="D181" s="6"/>
      <c r="E181" s="42" t="s">
        <v>54</v>
      </c>
      <c r="F181" s="43">
        <v>15</v>
      </c>
      <c r="G181" s="43">
        <v>3.45</v>
      </c>
      <c r="H181" s="43">
        <v>3.59</v>
      </c>
      <c r="I181" s="43">
        <v>0</v>
      </c>
      <c r="J181" s="43">
        <v>54</v>
      </c>
      <c r="K181" s="44"/>
      <c r="L181" s="43">
        <v>11.5</v>
      </c>
    </row>
    <row r="182" spans="1:12" ht="15">
      <c r="A182" s="23"/>
      <c r="B182" s="15"/>
      <c r="C182" s="11"/>
      <c r="D182" s="7" t="s">
        <v>22</v>
      </c>
      <c r="E182" s="42" t="s">
        <v>50</v>
      </c>
      <c r="F182" s="43">
        <v>200</v>
      </c>
      <c r="G182" s="43">
        <v>0.52</v>
      </c>
      <c r="H182" s="43">
        <v>0</v>
      </c>
      <c r="I182" s="43">
        <v>38.4</v>
      </c>
      <c r="J182" s="43">
        <v>150.63</v>
      </c>
      <c r="K182" s="44"/>
      <c r="L182" s="43">
        <v>20</v>
      </c>
    </row>
    <row r="183" spans="1:12" ht="15.75" thickBot="1">
      <c r="A183" s="23"/>
      <c r="B183" s="15"/>
      <c r="C183" s="11"/>
      <c r="D183" s="7" t="s">
        <v>23</v>
      </c>
      <c r="E183" s="42" t="s">
        <v>46</v>
      </c>
      <c r="F183" s="43">
        <v>30</v>
      </c>
      <c r="G183" s="43">
        <v>1.68</v>
      </c>
      <c r="H183" s="43">
        <v>0.33</v>
      </c>
      <c r="I183" s="43">
        <v>15.45</v>
      </c>
      <c r="J183" s="43">
        <v>73.5</v>
      </c>
      <c r="K183" s="44"/>
      <c r="L183" s="43">
        <v>6.96</v>
      </c>
    </row>
    <row r="184" spans="1:12" ht="16.5" thickBot="1">
      <c r="A184" s="23"/>
      <c r="B184" s="15"/>
      <c r="C184" s="11"/>
      <c r="D184" s="7" t="s">
        <v>24</v>
      </c>
      <c r="E184" s="42" t="s">
        <v>41</v>
      </c>
      <c r="F184" s="43">
        <v>55</v>
      </c>
      <c r="G184" s="51">
        <v>0.75</v>
      </c>
      <c r="H184" s="52">
        <v>18.420000000000002</v>
      </c>
      <c r="I184" s="52">
        <v>32.340000000000003</v>
      </c>
      <c r="J184" s="43">
        <v>84.6</v>
      </c>
      <c r="K184" s="44"/>
      <c r="L184" s="43">
        <v>19.45</v>
      </c>
    </row>
    <row r="185" spans="1:12" ht="15">
      <c r="A185" s="23"/>
      <c r="B185" s="15"/>
      <c r="C185" s="11"/>
      <c r="D185" s="6"/>
      <c r="E185" s="42"/>
      <c r="F185" s="43"/>
      <c r="G185" s="43"/>
      <c r="H185" s="43"/>
      <c r="I185" s="43"/>
      <c r="J185" s="43"/>
      <c r="K185" s="44"/>
      <c r="L185" s="43"/>
    </row>
    <row r="186" spans="1:12" ht="15">
      <c r="A186" s="23"/>
      <c r="B186" s="15"/>
      <c r="C186" s="11"/>
      <c r="D186" s="6"/>
      <c r="E186" s="42"/>
      <c r="F186" s="43"/>
      <c r="G186" s="43"/>
      <c r="H186" s="43"/>
      <c r="I186" s="43"/>
      <c r="J186" s="43"/>
      <c r="K186" s="44"/>
      <c r="L186" s="43"/>
    </row>
    <row r="187" spans="1:12" ht="15.75" thickBot="1">
      <c r="A187" s="24"/>
      <c r="B187" s="17"/>
      <c r="C187" s="8"/>
      <c r="D187" s="18" t="s">
        <v>33</v>
      </c>
      <c r="E187" s="9"/>
      <c r="F187" s="19">
        <f>SUM(F179:F186)</f>
        <v>500</v>
      </c>
      <c r="G187" s="19">
        <f t="shared" ref="G187:J187" si="66">SUM(G179:G186)</f>
        <v>12.48</v>
      </c>
      <c r="H187" s="19">
        <f t="shared" si="66"/>
        <v>32.11</v>
      </c>
      <c r="I187" s="19">
        <f t="shared" si="66"/>
        <v>109.52</v>
      </c>
      <c r="J187" s="19">
        <f t="shared" si="66"/>
        <v>568.19000000000005</v>
      </c>
      <c r="K187" s="25"/>
      <c r="L187" s="19">
        <v>77.66</v>
      </c>
    </row>
    <row r="188" spans="1:12" ht="16.5" thickBot="1">
      <c r="A188" s="26">
        <f>A179</f>
        <v>2</v>
      </c>
      <c r="B188" s="13">
        <f>B179</f>
        <v>4</v>
      </c>
      <c r="C188" s="10" t="s">
        <v>25</v>
      </c>
      <c r="D188" s="7" t="s">
        <v>26</v>
      </c>
      <c r="E188" s="39"/>
      <c r="F188" s="40"/>
      <c r="G188" s="51"/>
      <c r="H188" s="52"/>
      <c r="I188" s="52"/>
      <c r="J188" s="40"/>
      <c r="K188" s="41"/>
      <c r="L188" s="40"/>
    </row>
    <row r="189" spans="1:12" ht="16.5" thickBot="1">
      <c r="A189" s="23"/>
      <c r="B189" s="15"/>
      <c r="C189" s="11"/>
      <c r="D189" s="7" t="s">
        <v>27</v>
      </c>
      <c r="E189" s="53"/>
      <c r="F189" s="54"/>
      <c r="G189" s="51"/>
      <c r="H189" s="52"/>
      <c r="I189" s="52"/>
      <c r="J189" s="43"/>
      <c r="K189" s="44"/>
      <c r="L189" s="43"/>
    </row>
    <row r="190" spans="1:12" ht="15">
      <c r="A190" s="23"/>
      <c r="B190" s="15"/>
      <c r="C190" s="11"/>
      <c r="D190" s="7" t="s">
        <v>28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>
      <c r="A191" s="23"/>
      <c r="B191" s="15"/>
      <c r="C191" s="11"/>
      <c r="D191" s="7" t="s">
        <v>29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>
      <c r="A192" s="23"/>
      <c r="B192" s="15"/>
      <c r="C192" s="11"/>
      <c r="D192" s="7" t="s">
        <v>30</v>
      </c>
      <c r="E192" s="42"/>
      <c r="F192" s="43"/>
      <c r="G192" s="43"/>
      <c r="H192" s="43"/>
      <c r="I192" s="55"/>
      <c r="J192" s="43"/>
      <c r="K192" s="44"/>
      <c r="L192" s="43"/>
    </row>
    <row r="193" spans="1:12" ht="15">
      <c r="A193" s="23"/>
      <c r="B193" s="15"/>
      <c r="C193" s="11"/>
      <c r="D193" s="7" t="s">
        <v>31</v>
      </c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3"/>
      <c r="B194" s="15"/>
      <c r="C194" s="11"/>
      <c r="D194" s="7" t="s">
        <v>32</v>
      </c>
      <c r="E194" s="42"/>
      <c r="F194" s="43"/>
      <c r="G194" s="43"/>
      <c r="H194" s="43"/>
      <c r="I194" s="43"/>
      <c r="J194" s="43"/>
      <c r="K194" s="44"/>
      <c r="L194" s="43"/>
    </row>
    <row r="195" spans="1:12" ht="15">
      <c r="A195" s="23"/>
      <c r="B195" s="15"/>
      <c r="C195" s="11"/>
      <c r="D195" s="6"/>
      <c r="E195" s="42"/>
      <c r="F195" s="43"/>
      <c r="G195" s="43"/>
      <c r="H195" s="43"/>
      <c r="I195" s="43"/>
      <c r="J195" s="43"/>
      <c r="K195" s="44"/>
      <c r="L195" s="43"/>
    </row>
    <row r="196" spans="1:12" ht="15">
      <c r="A196" s="23"/>
      <c r="B196" s="15"/>
      <c r="C196" s="11"/>
      <c r="D196" s="6"/>
      <c r="E196" s="42"/>
      <c r="F196" s="43"/>
      <c r="G196" s="43"/>
      <c r="H196" s="43"/>
      <c r="I196" s="43"/>
      <c r="J196" s="43"/>
      <c r="K196" s="44"/>
      <c r="L196" s="43"/>
    </row>
    <row r="197" spans="1:12" ht="15">
      <c r="A197" s="24"/>
      <c r="B197" s="17"/>
      <c r="C197" s="8"/>
      <c r="D197" s="18" t="s">
        <v>33</v>
      </c>
      <c r="E197" s="9"/>
      <c r="F197" s="19">
        <f>SUM(F188:F196)</f>
        <v>0</v>
      </c>
      <c r="G197" s="19">
        <f t="shared" ref="G197:J197" si="67">SUM(G188:G196)</f>
        <v>0</v>
      </c>
      <c r="H197" s="19">
        <f t="shared" si="67"/>
        <v>0</v>
      </c>
      <c r="I197" s="19">
        <f t="shared" si="67"/>
        <v>0</v>
      </c>
      <c r="J197" s="19">
        <f t="shared" si="67"/>
        <v>0</v>
      </c>
      <c r="K197" s="25"/>
      <c r="L197" s="19">
        <f t="shared" ref="L197" si="68">SUM(L188:L196)</f>
        <v>0</v>
      </c>
    </row>
    <row r="198" spans="1:12" ht="15.75" thickBot="1">
      <c r="A198" s="29">
        <f>A179</f>
        <v>2</v>
      </c>
      <c r="B198" s="30">
        <f>B179</f>
        <v>4</v>
      </c>
      <c r="C198" s="74" t="s">
        <v>4</v>
      </c>
      <c r="D198" s="75"/>
      <c r="E198" s="31"/>
      <c r="F198" s="32">
        <f>F187+F197</f>
        <v>500</v>
      </c>
      <c r="G198" s="32">
        <f t="shared" ref="G198" si="69">G187+G197</f>
        <v>12.48</v>
      </c>
      <c r="H198" s="32">
        <f t="shared" ref="H198" si="70">H187+H197</f>
        <v>32.11</v>
      </c>
      <c r="I198" s="32">
        <f t="shared" ref="I198" si="71">I187+I197</f>
        <v>109.52</v>
      </c>
      <c r="J198" s="32">
        <f t="shared" ref="J198:L198" si="72">J187+J197</f>
        <v>568.19000000000005</v>
      </c>
      <c r="K198" s="32"/>
      <c r="L198" s="32">
        <f t="shared" si="72"/>
        <v>77.66</v>
      </c>
    </row>
    <row r="199" spans="1:12" ht="15">
      <c r="A199" s="20">
        <v>2</v>
      </c>
      <c r="B199" s="21">
        <v>5</v>
      </c>
      <c r="C199" s="22" t="s">
        <v>20</v>
      </c>
      <c r="D199" s="5" t="s">
        <v>21</v>
      </c>
      <c r="E199" s="39" t="s">
        <v>57</v>
      </c>
      <c r="F199" s="40">
        <v>165</v>
      </c>
      <c r="G199" s="40">
        <v>5.79</v>
      </c>
      <c r="H199" s="40">
        <v>9.0399999999999991</v>
      </c>
      <c r="I199" s="40">
        <v>30.98</v>
      </c>
      <c r="J199" s="40">
        <v>228.85</v>
      </c>
      <c r="K199" s="41">
        <v>311</v>
      </c>
      <c r="L199" s="40">
        <v>25.11</v>
      </c>
    </row>
    <row r="200" spans="1:12" ht="15">
      <c r="A200" s="23"/>
      <c r="B200" s="15"/>
      <c r="C200" s="11"/>
      <c r="D200" s="6"/>
      <c r="E200" s="42" t="s">
        <v>39</v>
      </c>
      <c r="F200" s="43">
        <v>15</v>
      </c>
      <c r="G200" s="43">
        <v>3.45</v>
      </c>
      <c r="H200" s="43">
        <v>3.59</v>
      </c>
      <c r="I200" s="43">
        <v>0</v>
      </c>
      <c r="J200" s="43">
        <v>54</v>
      </c>
      <c r="K200" s="44"/>
      <c r="L200" s="43">
        <v>11.5</v>
      </c>
    </row>
    <row r="201" spans="1:12" ht="15.75" thickBot="1">
      <c r="A201" s="23"/>
      <c r="B201" s="15"/>
      <c r="C201" s="11"/>
      <c r="D201" s="7" t="s">
        <v>22</v>
      </c>
      <c r="E201" s="42" t="s">
        <v>40</v>
      </c>
      <c r="F201" s="43">
        <v>200</v>
      </c>
      <c r="G201" s="43">
        <v>0.52</v>
      </c>
      <c r="H201" s="43">
        <v>0</v>
      </c>
      <c r="I201" s="43">
        <v>38.4</v>
      </c>
      <c r="J201" s="43">
        <v>150.63</v>
      </c>
      <c r="K201" s="44">
        <v>689</v>
      </c>
      <c r="L201" s="43">
        <v>4.2</v>
      </c>
    </row>
    <row r="202" spans="1:12" ht="16.5" thickBot="1">
      <c r="A202" s="23"/>
      <c r="B202" s="15"/>
      <c r="C202" s="11"/>
      <c r="D202" s="7" t="s">
        <v>23</v>
      </c>
      <c r="E202" s="42" t="s">
        <v>43</v>
      </c>
      <c r="F202" s="54">
        <v>30</v>
      </c>
      <c r="G202" s="51">
        <v>1.68</v>
      </c>
      <c r="H202" s="52">
        <v>0.33</v>
      </c>
      <c r="I202" s="52">
        <v>15.45</v>
      </c>
      <c r="J202" s="61">
        <v>73.5</v>
      </c>
      <c r="K202" s="44"/>
      <c r="L202" s="60">
        <v>6.96</v>
      </c>
    </row>
    <row r="203" spans="1:12" ht="15">
      <c r="A203" s="23"/>
      <c r="B203" s="15"/>
      <c r="C203" s="11"/>
      <c r="D203" s="7" t="s">
        <v>24</v>
      </c>
      <c r="E203" s="42" t="s">
        <v>41</v>
      </c>
      <c r="F203" s="43">
        <v>90</v>
      </c>
      <c r="G203" s="43">
        <v>0.43</v>
      </c>
      <c r="H203" s="43">
        <v>0.43</v>
      </c>
      <c r="I203" s="43">
        <v>18.399999999999999</v>
      </c>
      <c r="J203" s="43">
        <v>48</v>
      </c>
      <c r="K203" s="44"/>
      <c r="L203" s="43">
        <v>31.89</v>
      </c>
    </row>
    <row r="204" spans="1:12" ht="15">
      <c r="A204" s="23"/>
      <c r="B204" s="15"/>
      <c r="C204" s="11"/>
      <c r="D204" s="6"/>
      <c r="E204" s="42"/>
      <c r="F204" s="43"/>
      <c r="G204" s="43"/>
      <c r="H204" s="43"/>
      <c r="I204" s="43"/>
      <c r="J204" s="43"/>
      <c r="K204" s="44"/>
      <c r="L204" s="43"/>
    </row>
    <row r="205" spans="1:12" ht="15">
      <c r="A205" s="23"/>
      <c r="B205" s="15"/>
      <c r="C205" s="11"/>
      <c r="D205" s="6"/>
      <c r="E205" s="42"/>
      <c r="F205" s="43"/>
      <c r="G205" s="43"/>
      <c r="H205" s="43"/>
      <c r="I205" s="43"/>
      <c r="J205" s="43"/>
      <c r="K205" s="44"/>
      <c r="L205" s="43"/>
    </row>
    <row r="206" spans="1:12" ht="15.75" customHeight="1">
      <c r="A206" s="24"/>
      <c r="B206" s="17"/>
      <c r="C206" s="8"/>
      <c r="D206" s="18" t="s">
        <v>33</v>
      </c>
      <c r="E206" s="9"/>
      <c r="F206" s="19">
        <f>SUM(F199:F205)</f>
        <v>500</v>
      </c>
      <c r="G206" s="19">
        <f t="shared" ref="G206:J206" si="73">SUM(G199:G205)</f>
        <v>11.87</v>
      </c>
      <c r="H206" s="19">
        <f t="shared" si="73"/>
        <v>13.389999999999999</v>
      </c>
      <c r="I206" s="19">
        <f t="shared" si="73"/>
        <v>103.22999999999999</v>
      </c>
      <c r="J206" s="19">
        <f t="shared" si="73"/>
        <v>554.98</v>
      </c>
      <c r="K206" s="25"/>
      <c r="L206" s="19">
        <v>79.66</v>
      </c>
    </row>
    <row r="207" spans="1:12" ht="15">
      <c r="A207" s="26">
        <f>A199</f>
        <v>2</v>
      </c>
      <c r="B207" s="13">
        <f>B199</f>
        <v>5</v>
      </c>
      <c r="C207" s="10" t="s">
        <v>25</v>
      </c>
      <c r="D207" s="7" t="s">
        <v>26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>
      <c r="A208" s="23"/>
      <c r="B208" s="15"/>
      <c r="C208" s="11"/>
      <c r="D208" s="7" t="s">
        <v>27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>
      <c r="A209" s="23"/>
      <c r="B209" s="15"/>
      <c r="C209" s="11"/>
      <c r="D209" s="7" t="s">
        <v>28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>
      <c r="A210" s="23"/>
      <c r="B210" s="15"/>
      <c r="C210" s="11"/>
      <c r="D210" s="7" t="s">
        <v>29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>
      <c r="A211" s="23"/>
      <c r="B211" s="15"/>
      <c r="C211" s="11"/>
      <c r="D211" s="7" t="s">
        <v>30</v>
      </c>
      <c r="E211" s="42"/>
      <c r="F211" s="43"/>
      <c r="G211" s="43"/>
      <c r="H211" s="43"/>
      <c r="I211" s="43"/>
      <c r="J211" s="43"/>
      <c r="K211" s="44"/>
      <c r="L211" s="43"/>
    </row>
    <row r="212" spans="1:12" ht="15">
      <c r="A212" s="23"/>
      <c r="B212" s="15"/>
      <c r="C212" s="11"/>
      <c r="D212" s="7" t="s">
        <v>31</v>
      </c>
      <c r="E212" s="42"/>
      <c r="F212" s="43"/>
      <c r="G212" s="43"/>
      <c r="H212" s="43"/>
      <c r="I212" s="43"/>
      <c r="J212" s="43"/>
      <c r="K212" s="44"/>
      <c r="L212" s="43"/>
    </row>
    <row r="213" spans="1:12" ht="15">
      <c r="A213" s="23"/>
      <c r="B213" s="15"/>
      <c r="C213" s="11"/>
      <c r="D213" s="7" t="s">
        <v>32</v>
      </c>
      <c r="E213" s="42"/>
      <c r="F213" s="43"/>
      <c r="G213" s="43"/>
      <c r="H213" s="43"/>
      <c r="I213" s="43"/>
      <c r="J213" s="43"/>
      <c r="K213" s="44"/>
      <c r="L213" s="43"/>
    </row>
    <row r="214" spans="1:12" ht="15">
      <c r="A214" s="23"/>
      <c r="B214" s="15"/>
      <c r="C214" s="11"/>
      <c r="D214" s="6"/>
      <c r="E214" s="42"/>
      <c r="F214" s="43"/>
      <c r="G214" s="43"/>
      <c r="H214" s="43"/>
      <c r="I214" s="43"/>
      <c r="J214" s="43"/>
      <c r="K214" s="44"/>
      <c r="L214" s="43"/>
    </row>
    <row r="215" spans="1:12" ht="15">
      <c r="A215" s="23"/>
      <c r="B215" s="15"/>
      <c r="C215" s="11"/>
      <c r="D215" s="6"/>
      <c r="E215" s="42"/>
      <c r="F215" s="43"/>
      <c r="G215" s="43"/>
      <c r="H215" s="43"/>
      <c r="I215" s="43"/>
      <c r="J215" s="43"/>
      <c r="K215" s="44"/>
      <c r="L215" s="43"/>
    </row>
    <row r="216" spans="1:12" ht="15">
      <c r="A216" s="24"/>
      <c r="B216" s="17"/>
      <c r="C216" s="8"/>
      <c r="D216" s="18" t="s">
        <v>33</v>
      </c>
      <c r="E216" s="9"/>
      <c r="F216" s="19">
        <f>SUM(F207:F215)</f>
        <v>0</v>
      </c>
      <c r="G216" s="19">
        <f t="shared" ref="G216:J216" si="74">SUM(G207:G215)</f>
        <v>0</v>
      </c>
      <c r="H216" s="19">
        <f t="shared" si="74"/>
        <v>0</v>
      </c>
      <c r="I216" s="19">
        <f t="shared" si="74"/>
        <v>0</v>
      </c>
      <c r="J216" s="19">
        <f t="shared" si="74"/>
        <v>0</v>
      </c>
      <c r="K216" s="25"/>
      <c r="L216" s="19">
        <f t="shared" ref="L216" si="75">SUM(L207:L215)</f>
        <v>0</v>
      </c>
    </row>
    <row r="217" spans="1:12" ht="15.75" thickBot="1">
      <c r="A217" s="29">
        <f>A199</f>
        <v>2</v>
      </c>
      <c r="B217" s="30">
        <f>B199</f>
        <v>5</v>
      </c>
      <c r="C217" s="74" t="s">
        <v>4</v>
      </c>
      <c r="D217" s="75"/>
      <c r="E217" s="31"/>
      <c r="F217" s="32">
        <f>F206+F216</f>
        <v>500</v>
      </c>
      <c r="G217" s="32">
        <f t="shared" ref="G217" si="76">G206+G216</f>
        <v>11.87</v>
      </c>
      <c r="H217" s="32">
        <f t="shared" ref="H217" si="77">H206+H216</f>
        <v>13.389999999999999</v>
      </c>
      <c r="I217" s="32">
        <f t="shared" ref="I217" si="78">I206+I216</f>
        <v>103.22999999999999</v>
      </c>
      <c r="J217" s="32">
        <f t="shared" ref="J217:L217" si="79">J206+J216</f>
        <v>554.98</v>
      </c>
      <c r="K217" s="32"/>
      <c r="L217" s="32">
        <f t="shared" si="79"/>
        <v>79.66</v>
      </c>
    </row>
    <row r="218" spans="1:12" ht="16.5" thickBot="1">
      <c r="A218" s="20">
        <v>2</v>
      </c>
      <c r="B218" s="21">
        <v>6</v>
      </c>
      <c r="C218" s="22" t="s">
        <v>20</v>
      </c>
      <c r="D218" s="5" t="s">
        <v>21</v>
      </c>
      <c r="E218" s="39" t="s">
        <v>65</v>
      </c>
      <c r="F218" s="56">
        <v>150</v>
      </c>
      <c r="G218" s="51">
        <v>20.27</v>
      </c>
      <c r="H218" s="52">
        <v>31.68</v>
      </c>
      <c r="I218" s="52">
        <v>387.83</v>
      </c>
      <c r="J218" s="51">
        <v>387.83</v>
      </c>
      <c r="K218" s="41">
        <v>366</v>
      </c>
      <c r="L218" s="57">
        <v>27.02</v>
      </c>
    </row>
    <row r="219" spans="1:12" ht="16.5" thickBot="1">
      <c r="A219" s="23"/>
      <c r="B219" s="15"/>
      <c r="C219" s="11"/>
      <c r="D219" s="6"/>
      <c r="E219" s="62" t="s">
        <v>42</v>
      </c>
      <c r="F219" s="54">
        <v>20</v>
      </c>
      <c r="G219" s="58">
        <v>0</v>
      </c>
      <c r="H219" s="59">
        <v>25.09</v>
      </c>
      <c r="I219" s="59">
        <v>100.44</v>
      </c>
      <c r="J219" s="58">
        <v>100.44</v>
      </c>
      <c r="K219" s="44"/>
      <c r="L219" s="60">
        <v>4.8</v>
      </c>
    </row>
    <row r="220" spans="1:12" ht="16.5" thickBot="1">
      <c r="A220" s="23"/>
      <c r="B220" s="15"/>
      <c r="C220" s="11"/>
      <c r="D220" s="7" t="s">
        <v>22</v>
      </c>
      <c r="E220" s="42" t="s">
        <v>66</v>
      </c>
      <c r="F220" s="54">
        <v>200</v>
      </c>
      <c r="G220" s="58">
        <v>0</v>
      </c>
      <c r="H220" s="59">
        <v>20.64</v>
      </c>
      <c r="I220" s="59">
        <v>79.5</v>
      </c>
      <c r="J220" s="58">
        <v>79.5</v>
      </c>
      <c r="K220" s="44">
        <v>693</v>
      </c>
      <c r="L220" s="60">
        <v>14.1</v>
      </c>
    </row>
    <row r="221" spans="1:12" ht="15">
      <c r="A221" s="23"/>
      <c r="B221" s="15"/>
      <c r="C221" s="11"/>
      <c r="D221" s="7" t="s">
        <v>23</v>
      </c>
      <c r="E221" s="42" t="s">
        <v>46</v>
      </c>
      <c r="F221" s="43">
        <v>40</v>
      </c>
      <c r="G221" s="43">
        <v>1.68</v>
      </c>
      <c r="H221" s="43">
        <v>0.33</v>
      </c>
      <c r="I221" s="43">
        <v>15.45</v>
      </c>
      <c r="J221" s="43">
        <v>73.5</v>
      </c>
      <c r="K221" s="44"/>
      <c r="L221" s="43">
        <v>6.96</v>
      </c>
    </row>
    <row r="222" spans="1:12" ht="15">
      <c r="A222" s="23"/>
      <c r="B222" s="15"/>
      <c r="C222" s="11"/>
      <c r="D222" s="7" t="s">
        <v>24</v>
      </c>
      <c r="E222" s="42" t="s">
        <v>41</v>
      </c>
      <c r="F222" s="43">
        <v>90</v>
      </c>
      <c r="G222" s="43">
        <v>0.32</v>
      </c>
      <c r="H222" s="43">
        <v>7.84</v>
      </c>
      <c r="I222" s="43">
        <v>13.76</v>
      </c>
      <c r="J222" s="43">
        <v>36</v>
      </c>
      <c r="K222" s="44"/>
      <c r="L222" s="43">
        <v>26.78</v>
      </c>
    </row>
    <row r="223" spans="1:12" ht="15">
      <c r="A223" s="23"/>
      <c r="B223" s="15"/>
      <c r="C223" s="11"/>
      <c r="D223" s="6"/>
      <c r="E223" s="42"/>
      <c r="F223" s="43"/>
      <c r="G223" s="43"/>
      <c r="H223" s="43"/>
      <c r="I223" s="43"/>
      <c r="J223" s="43"/>
      <c r="K223" s="44"/>
      <c r="L223" s="43"/>
    </row>
    <row r="224" spans="1:12" ht="15">
      <c r="A224" s="23"/>
      <c r="B224" s="15"/>
      <c r="C224" s="11"/>
      <c r="D224" s="6"/>
      <c r="E224" s="42"/>
      <c r="F224" s="43"/>
      <c r="G224" s="43"/>
      <c r="H224" s="43"/>
      <c r="I224" s="43"/>
      <c r="J224" s="43"/>
      <c r="K224" s="44"/>
      <c r="L224" s="43"/>
    </row>
    <row r="225" spans="1:12" ht="15.75" customHeight="1">
      <c r="A225" s="24"/>
      <c r="B225" s="17"/>
      <c r="C225" s="8"/>
      <c r="D225" s="18" t="s">
        <v>33</v>
      </c>
      <c r="E225" s="9"/>
      <c r="F225" s="19">
        <f>SUM(F218:F224)</f>
        <v>500</v>
      </c>
      <c r="G225" s="19">
        <f t="shared" ref="G225:J225" si="80">SUM(G218:G224)</f>
        <v>22.27</v>
      </c>
      <c r="H225" s="19">
        <f t="shared" si="80"/>
        <v>85.58</v>
      </c>
      <c r="I225" s="19">
        <f t="shared" si="80"/>
        <v>596.98</v>
      </c>
      <c r="J225" s="19">
        <f t="shared" si="80"/>
        <v>677.27</v>
      </c>
      <c r="K225" s="25"/>
      <c r="L225" s="19">
        <v>79.66</v>
      </c>
    </row>
    <row r="226" spans="1:12" ht="15">
      <c r="A226" s="26">
        <f>A218</f>
        <v>2</v>
      </c>
      <c r="B226" s="13">
        <v>6</v>
      </c>
      <c r="C226" s="10" t="s">
        <v>25</v>
      </c>
      <c r="D226" s="7" t="s">
        <v>26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>
      <c r="A227" s="23"/>
      <c r="B227" s="15"/>
      <c r="C227" s="11"/>
      <c r="D227" s="7" t="s">
        <v>27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>
      <c r="A228" s="23"/>
      <c r="B228" s="15"/>
      <c r="C228" s="11"/>
      <c r="D228" s="7" t="s">
        <v>28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>
      <c r="A229" s="23"/>
      <c r="B229" s="15"/>
      <c r="C229" s="11"/>
      <c r="D229" s="7" t="s">
        <v>29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>
      <c r="A230" s="23"/>
      <c r="B230" s="15"/>
      <c r="C230" s="11"/>
      <c r="D230" s="7" t="s">
        <v>30</v>
      </c>
      <c r="E230" s="42"/>
      <c r="F230" s="43"/>
      <c r="G230" s="43"/>
      <c r="H230" s="43"/>
      <c r="I230" s="43"/>
      <c r="J230" s="43"/>
      <c r="K230" s="44"/>
      <c r="L230" s="43"/>
    </row>
    <row r="231" spans="1:12" ht="15">
      <c r="A231" s="23"/>
      <c r="B231" s="15"/>
      <c r="C231" s="11"/>
      <c r="D231" s="7" t="s">
        <v>31</v>
      </c>
      <c r="E231" s="42"/>
      <c r="F231" s="43"/>
      <c r="G231" s="43"/>
      <c r="H231" s="43"/>
      <c r="I231" s="43"/>
      <c r="J231" s="43"/>
      <c r="K231" s="44"/>
      <c r="L231" s="43"/>
    </row>
    <row r="232" spans="1:12" ht="15">
      <c r="A232" s="23"/>
      <c r="B232" s="15"/>
      <c r="C232" s="11"/>
      <c r="D232" s="7" t="s">
        <v>32</v>
      </c>
      <c r="E232" s="42"/>
      <c r="F232" s="43"/>
      <c r="G232" s="43"/>
      <c r="H232" s="43"/>
      <c r="I232" s="43"/>
      <c r="J232" s="43"/>
      <c r="K232" s="44"/>
      <c r="L232" s="43"/>
    </row>
    <row r="233" spans="1:12" ht="15">
      <c r="A233" s="23"/>
      <c r="B233" s="15"/>
      <c r="C233" s="11"/>
      <c r="D233" s="6"/>
      <c r="E233" s="42"/>
      <c r="F233" s="43"/>
      <c r="G233" s="43"/>
      <c r="H233" s="43"/>
      <c r="I233" s="43"/>
      <c r="J233" s="43"/>
      <c r="K233" s="44"/>
      <c r="L233" s="43"/>
    </row>
    <row r="234" spans="1:12" ht="15">
      <c r="A234" s="23"/>
      <c r="B234" s="15"/>
      <c r="C234" s="11"/>
      <c r="D234" s="6"/>
      <c r="E234" s="42"/>
      <c r="F234" s="43"/>
      <c r="G234" s="43"/>
      <c r="H234" s="43"/>
      <c r="I234" s="43"/>
      <c r="J234" s="43"/>
      <c r="K234" s="44"/>
      <c r="L234" s="43"/>
    </row>
    <row r="235" spans="1:12" ht="15">
      <c r="A235" s="24"/>
      <c r="B235" s="17"/>
      <c r="C235" s="8"/>
      <c r="D235" s="18" t="s">
        <v>33</v>
      </c>
      <c r="E235" s="9"/>
      <c r="F235" s="19">
        <f>SUM(F226:F234)</f>
        <v>0</v>
      </c>
      <c r="G235" s="19">
        <f t="shared" ref="G235:J235" si="81">SUM(G226:G234)</f>
        <v>0</v>
      </c>
      <c r="H235" s="19">
        <f t="shared" si="81"/>
        <v>0</v>
      </c>
      <c r="I235" s="19">
        <f t="shared" si="81"/>
        <v>0</v>
      </c>
      <c r="J235" s="19">
        <f t="shared" si="81"/>
        <v>0</v>
      </c>
      <c r="K235" s="25"/>
      <c r="L235" s="19">
        <f t="shared" ref="L235" si="82">SUM(L226:L234)</f>
        <v>0</v>
      </c>
    </row>
    <row r="236" spans="1:12" ht="15">
      <c r="A236" s="29">
        <f>A218</f>
        <v>2</v>
      </c>
      <c r="B236" s="30">
        <f>B218</f>
        <v>6</v>
      </c>
      <c r="C236" s="74" t="s">
        <v>4</v>
      </c>
      <c r="D236" s="75"/>
      <c r="E236" s="31"/>
      <c r="F236" s="32">
        <f>F225+F235</f>
        <v>500</v>
      </c>
      <c r="G236" s="32">
        <f t="shared" ref="G236:J236" si="83">G225+G235</f>
        <v>22.27</v>
      </c>
      <c r="H236" s="32">
        <f t="shared" si="83"/>
        <v>85.58</v>
      </c>
      <c r="I236" s="32">
        <f t="shared" si="83"/>
        <v>596.98</v>
      </c>
      <c r="J236" s="32">
        <f t="shared" si="83"/>
        <v>677.27</v>
      </c>
      <c r="K236" s="32"/>
      <c r="L236" s="32">
        <f t="shared" ref="L236" si="84">L225+L235</f>
        <v>79.66</v>
      </c>
    </row>
    <row r="237" spans="1:12">
      <c r="A237" s="27"/>
      <c r="B237" s="28"/>
      <c r="C237" s="76" t="s">
        <v>5</v>
      </c>
      <c r="D237" s="76"/>
      <c r="E237" s="76"/>
      <c r="F237" s="34">
        <v>500</v>
      </c>
      <c r="G237" s="34">
        <f>(G24+G43+G62+G81+G101+G120+G140+G159+G178+G198+G217+G236)/(IF(G24=0,0,1)+IF(G43=0,0,1)+IF(G62=0,0,1)+IF(G81=0,0,1)+IF(G101=0,0,1)+IF(G140=0,0,1)+IF(G159=0,0,1)+IF(G178=0,0,1)+IF(G198=0,0,1)+IF(G217=0,0,1))</f>
        <v>19.3155</v>
      </c>
      <c r="H237" s="34">
        <f>(H24+H43+H62+H81+H101+H120+H140+H159+H178+H198+H217+H236)/(IF(H24=0,0,1)+IF(H43=0,0,1)+IF(H62=0,0,1)+IF(H81=0,0,1)+IF(H101=0,0,1)+IF(H140=0,0,1)+IF(H159=0,0,1)+IF(H178=0,0,1)+IF(H198=0,0,1)+IF(H217=0,0,1))</f>
        <v>39.259</v>
      </c>
      <c r="I237" s="34">
        <f>(I24+I43+I62+I81+I101+I120+I140+I159+I178+I198+I217+I236)/(IF(I24=0,0,1)+IF(I43=0,0,1)+IF(I62=0,0,1)+IF(I81=0,0,1)+IF(I101=0,0,1)+IF(I140=0,0,1)+IF(I159=0,0,1)+IF(I178=0,0,1)+IF(I198=0,0,1)+IF(I217=0,0,1))</f>
        <v>245.53299999999999</v>
      </c>
      <c r="J237" s="34">
        <f>(J24+J43+J62+J81+J101+J120+J140+J159+J178+J198+J217+J236)/(IF(J24=0,0,1)+IF(J43=0,0,1)+IF(J62=0,0,1)+IF(J81=0,0,1)+IF(J101=0,0,1)+IF(J140=0,0,1)+IF(J159=0,0,1)+IF(J178=0,0,1)+IF(J198=0,0,1)+IF(J217=0,0,1))</f>
        <v>664.99700000000007</v>
      </c>
      <c r="K237" s="34"/>
      <c r="L237" s="34">
        <f>(L24+L43+L62+L81+L101+L120+L140+L159+L178+L198+L217+L236)/(IF(L24=0,0,1)+IF(L43=0,0,1)+IF(L62=0,0,1)+IF(L81=0,0,1)+IF(L101=0,0,1)+IF(L140=0,0,1)+IF(L159=0,0,1)+IF(L178=0,0,1)+IF(L198=0,0,1)+IF(L217=0,0,1))</f>
        <v>95.391999999999967</v>
      </c>
    </row>
  </sheetData>
  <mergeCells count="16">
    <mergeCell ref="C81:D81"/>
    <mergeCell ref="C101:D101"/>
    <mergeCell ref="C24:D24"/>
    <mergeCell ref="C237:E237"/>
    <mergeCell ref="C217:D217"/>
    <mergeCell ref="C140:D140"/>
    <mergeCell ref="C159:D159"/>
    <mergeCell ref="C178:D178"/>
    <mergeCell ref="C198:D198"/>
    <mergeCell ref="C120:D120"/>
    <mergeCell ref="C236:D23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Hoom</cp:lastModifiedBy>
  <dcterms:created xsi:type="dcterms:W3CDTF">2022-05-16T14:23:56Z</dcterms:created>
  <dcterms:modified xsi:type="dcterms:W3CDTF">2025-09-30T07:25:50Z</dcterms:modified>
</cp:coreProperties>
</file>