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223" i="1"/>
  <c r="J234" s="1"/>
  <c r="I223"/>
  <c r="I234" s="1"/>
  <c r="H223"/>
  <c r="H234" s="1"/>
  <c r="G223"/>
  <c r="F223"/>
  <c r="L204"/>
  <c r="L215" s="1"/>
  <c r="J204"/>
  <c r="I204"/>
  <c r="I215" s="1"/>
  <c r="H204"/>
  <c r="G204"/>
  <c r="F204"/>
  <c r="L185"/>
  <c r="J185"/>
  <c r="J196" s="1"/>
  <c r="I185"/>
  <c r="H185"/>
  <c r="H196" s="1"/>
  <c r="G185"/>
  <c r="F185"/>
  <c r="F196" s="1"/>
  <c r="L146"/>
  <c r="J146"/>
  <c r="I146"/>
  <c r="H146"/>
  <c r="G146"/>
  <c r="F146"/>
  <c r="L127"/>
  <c r="J127"/>
  <c r="I127"/>
  <c r="H127"/>
  <c r="G127"/>
  <c r="F127"/>
  <c r="L108"/>
  <c r="L119" s="1"/>
  <c r="J108"/>
  <c r="I108"/>
  <c r="I119" s="1"/>
  <c r="H108"/>
  <c r="G108"/>
  <c r="G119" s="1"/>
  <c r="F108"/>
  <c r="F119" s="1"/>
  <c r="L89"/>
  <c r="J89"/>
  <c r="I89"/>
  <c r="H89"/>
  <c r="G89"/>
  <c r="F89"/>
  <c r="L70"/>
  <c r="J70"/>
  <c r="I70"/>
  <c r="H70"/>
  <c r="G70"/>
  <c r="F70"/>
  <c r="L51"/>
  <c r="J51"/>
  <c r="I51"/>
  <c r="H51"/>
  <c r="G51"/>
  <c r="F51"/>
  <c r="L32"/>
  <c r="J32"/>
  <c r="I32"/>
  <c r="H32"/>
  <c r="G32"/>
  <c r="F32"/>
  <c r="J13"/>
  <c r="I13"/>
  <c r="H13"/>
  <c r="G13"/>
  <c r="F13"/>
  <c r="B234"/>
  <c r="A234"/>
  <c r="L233"/>
  <c r="J233"/>
  <c r="I233"/>
  <c r="H233"/>
  <c r="G233"/>
  <c r="F233"/>
  <c r="A224"/>
  <c r="B215"/>
  <c r="A215"/>
  <c r="L214"/>
  <c r="J214"/>
  <c r="I214"/>
  <c r="H214"/>
  <c r="G214"/>
  <c r="F214"/>
  <c r="B205"/>
  <c r="A205"/>
  <c r="G215"/>
  <c r="B196"/>
  <c r="A196"/>
  <c r="L195"/>
  <c r="J195"/>
  <c r="I195"/>
  <c r="H195"/>
  <c r="G195"/>
  <c r="F195"/>
  <c r="B186"/>
  <c r="A186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G157" s="1"/>
  <c r="F156"/>
  <c r="B147"/>
  <c r="A147"/>
  <c r="L157"/>
  <c r="I157"/>
  <c r="B138"/>
  <c r="A138"/>
  <c r="L137"/>
  <c r="J137"/>
  <c r="I137"/>
  <c r="H137"/>
  <c r="G137"/>
  <c r="G138" s="1"/>
  <c r="F137"/>
  <c r="B128"/>
  <c r="A128"/>
  <c r="L138"/>
  <c r="I138"/>
  <c r="B119"/>
  <c r="A119"/>
  <c r="L118"/>
  <c r="J118"/>
  <c r="I118"/>
  <c r="H118"/>
  <c r="G118"/>
  <c r="F118"/>
  <c r="A109"/>
  <c r="B100"/>
  <c r="A100"/>
  <c r="L99"/>
  <c r="J99"/>
  <c r="I99"/>
  <c r="H99"/>
  <c r="G99"/>
  <c r="G100" s="1"/>
  <c r="F99"/>
  <c r="B90"/>
  <c r="A90"/>
  <c r="J100"/>
  <c r="I100"/>
  <c r="H100"/>
  <c r="B81"/>
  <c r="A81"/>
  <c r="L80"/>
  <c r="J80"/>
  <c r="I80"/>
  <c r="I81" s="1"/>
  <c r="H80"/>
  <c r="G80"/>
  <c r="F80"/>
  <c r="B71"/>
  <c r="A71"/>
  <c r="L81"/>
  <c r="J81"/>
  <c r="H81"/>
  <c r="G81"/>
  <c r="F81"/>
  <c r="B62"/>
  <c r="A62"/>
  <c r="L61"/>
  <c r="J61"/>
  <c r="I61"/>
  <c r="H61"/>
  <c r="G61"/>
  <c r="F61"/>
  <c r="B52"/>
  <c r="A52"/>
  <c r="F62"/>
  <c r="B43"/>
  <c r="A43"/>
  <c r="L42"/>
  <c r="J42"/>
  <c r="I42"/>
  <c r="H42"/>
  <c r="G42"/>
  <c r="F42"/>
  <c r="B33"/>
  <c r="A33"/>
  <c r="L43"/>
  <c r="J43"/>
  <c r="I43"/>
  <c r="H43"/>
  <c r="G43"/>
  <c r="B24"/>
  <c r="A24"/>
  <c r="L23"/>
  <c r="L24" s="1"/>
  <c r="J23"/>
  <c r="I23"/>
  <c r="H23"/>
  <c r="G23"/>
  <c r="F23"/>
  <c r="B14"/>
  <c r="A14"/>
  <c r="I24"/>
  <c r="H24"/>
  <c r="F234" l="1"/>
  <c r="G196"/>
  <c r="L196"/>
  <c r="G24"/>
  <c r="G62"/>
  <c r="L62"/>
  <c r="L100"/>
  <c r="G234"/>
  <c r="L234"/>
  <c r="F24"/>
  <c r="J24"/>
  <c r="J62"/>
  <c r="F100"/>
  <c r="H119"/>
  <c r="F138"/>
  <c r="J138"/>
  <c r="H157"/>
  <c r="H215"/>
  <c r="I62"/>
  <c r="I196"/>
  <c r="F43"/>
  <c r="H62"/>
  <c r="J119"/>
  <c r="H138"/>
  <c r="F157"/>
  <c r="J157"/>
  <c r="F215"/>
  <c r="J215"/>
  <c r="G235"/>
  <c r="I235" l="1"/>
  <c r="J235"/>
  <c r="H235"/>
  <c r="L235"/>
</calcChain>
</file>

<file path=xl/sharedStrings.xml><?xml version="1.0" encoding="utf-8"?>
<sst xmlns="http://schemas.openxmlformats.org/spreadsheetml/2006/main" count="283" uniqueCount="65">
  <si>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</si>
  <si>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</si>
  <si>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</si>
  <si>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</si>
  <si>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</si>
  <si>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</si>
  <si>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</si>
  <si>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</si>
  <si>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</si>
  <si>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</si>
  <si>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</si>
  <si>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</si>
  <si>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</si>
  <si>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</si>
  <si>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</si>
  <si>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</si>
  <si>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</si>
  <si>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</si>
  <si>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</si>
  <si>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</si>
  <si>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</si>
  <si>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</si>
  <si>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</si>
  <si>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</si>
  <si>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</si>
  <si>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</si>
  <si>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</si>
  <si>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</si>
  <si>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</si>
  <si>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</si>
  <si>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</si>
  <si>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</si>
  <si>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</si>
  <si>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</si>
  <si>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</si>
  <si>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</si>
  <si>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</si>
  <si>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</si>
  <si>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</si>
  <si>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порционно</t>
  </si>
  <si>
    <t>чай с лимоном</t>
  </si>
  <si>
    <t>яблоко</t>
  </si>
  <si>
    <t>0б68</t>
  </si>
  <si>
    <t>16.56</t>
  </si>
  <si>
    <t>джем порционно</t>
  </si>
  <si>
    <t>хлеб ржанопшеничный</t>
  </si>
  <si>
    <t>груша</t>
  </si>
  <si>
    <t>каша манная жидкая</t>
  </si>
  <si>
    <t>чай с сахаром</t>
  </si>
  <si>
    <t>хлеб ржано-пшеничный</t>
  </si>
  <si>
    <t>о,48</t>
  </si>
  <si>
    <t>омлет натуральный</t>
  </si>
  <si>
    <t>какао</t>
  </si>
  <si>
    <t>апельсин</t>
  </si>
  <si>
    <t>каша геркулесовая жидкая</t>
  </si>
  <si>
    <t>кофейный напиток</t>
  </si>
  <si>
    <t>чай с молоком</t>
  </si>
  <si>
    <t>хлед ржано-пшеничный</t>
  </si>
  <si>
    <t>каша янтарная</t>
  </si>
  <si>
    <t>оладьи из творога</t>
  </si>
  <si>
    <t>кефир с сахаром</t>
  </si>
  <si>
    <t>какао с молоком</t>
  </si>
  <si>
    <t>сыр( порция)</t>
  </si>
  <si>
    <t>директор</t>
  </si>
  <si>
    <t>Летягина Т.М.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</si>
</sst>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Protection="1">
      <protection locked="0"/>
    </xf>
    <xf numFmtId="0" fontId="11" fillId="0" borderId="0" xfId="0" applyFont="1" applyProtection="1">
      <protection locked="0"/>
    </xf>
    <xf numFmtId="0" fontId="0" fillId="4" borderId="2" xfId="0" applyFill="1" applyBorder="1" applyProtection="1">
      <protection locked="0"/>
    </xf>
    <xf numFmtId="0" fontId="11" fillId="0" borderId="25" xfId="0" applyFont="1" applyBorder="1" applyAlignment="1" applyProtection="1">
      <alignment vertical="top" wrapText="1"/>
      <protection locked="0"/>
    </xf>
    <xf numFmtId="17" fontId="11" fillId="0" borderId="24" xfId="0" applyNumberFormat="1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" sqref="N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/>
      <c r="D1" s="66"/>
      <c r="E1" s="66"/>
      <c r="F1" s="12" t="s">
        <v>16</v>
      </c>
      <c r="G1" s="2" t="s">
        <v>17</v>
      </c>
      <c r="H1" s="67" t="s">
        <v>63</v>
      </c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 t="s">
        <v>64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>
      <c r="A6" s="20">
        <v>1</v>
      </c>
      <c r="B6" s="21">
        <v>1</v>
      </c>
      <c r="C6" s="22" t="s">
        <v>20</v>
      </c>
      <c r="D6" s="5" t="s">
        <v>21</v>
      </c>
      <c r="E6" s="39" t="s">
        <v>58</v>
      </c>
      <c r="F6" s="40">
        <v>200</v>
      </c>
      <c r="G6" s="51">
        <v>8.17</v>
      </c>
      <c r="H6" s="52">
        <v>8.6999999999999993</v>
      </c>
      <c r="I6" s="52">
        <v>38.76</v>
      </c>
      <c r="J6" s="40">
        <v>266.93</v>
      </c>
      <c r="K6" s="41">
        <v>305</v>
      </c>
      <c r="L6" s="40">
        <v>20.69</v>
      </c>
    </row>
    <row r="7" spans="1:12" ht="16.5" thickBot="1">
      <c r="A7" s="23"/>
      <c r="B7" s="15"/>
      <c r="C7" s="11"/>
      <c r="D7" s="6"/>
      <c r="E7" s="53" t="s">
        <v>39</v>
      </c>
      <c r="F7" s="54">
        <v>20</v>
      </c>
      <c r="G7" s="51">
        <v>3.8</v>
      </c>
      <c r="H7" s="52">
        <v>3.8</v>
      </c>
      <c r="I7" s="52">
        <v>4.8499999999999996</v>
      </c>
      <c r="J7" s="43">
        <v>60</v>
      </c>
      <c r="K7" s="44"/>
      <c r="L7" s="43">
        <v>18.22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0.52</v>
      </c>
      <c r="H8" s="43">
        <v>0</v>
      </c>
      <c r="I8" s="43">
        <v>38.4</v>
      </c>
      <c r="J8" s="43">
        <v>150.63</v>
      </c>
      <c r="K8" s="44">
        <v>689</v>
      </c>
      <c r="L8" s="43">
        <v>4.68</v>
      </c>
    </row>
    <row r="9" spans="1:12" ht="15">
      <c r="A9" s="23"/>
      <c r="B9" s="15"/>
      <c r="C9" s="11"/>
      <c r="D9" s="7" t="s">
        <v>23</v>
      </c>
      <c r="E9" s="42"/>
      <c r="F9" s="43">
        <v>30</v>
      </c>
      <c r="G9" s="43">
        <v>1.68</v>
      </c>
      <c r="H9" s="43">
        <v>0.33</v>
      </c>
      <c r="I9" s="43">
        <v>15.4</v>
      </c>
      <c r="J9" s="43">
        <v>73.5</v>
      </c>
      <c r="K9" s="44"/>
      <c r="L9" s="43">
        <v>6.96</v>
      </c>
    </row>
    <row r="10" spans="1:12" ht="15">
      <c r="A10" s="23"/>
      <c r="B10" s="15"/>
      <c r="C10" s="11"/>
      <c r="D10" s="7" t="s">
        <v>24</v>
      </c>
      <c r="E10" s="42" t="s">
        <v>41</v>
      </c>
      <c r="F10" s="43">
        <v>50</v>
      </c>
      <c r="G10" s="43" t="s">
        <v>42</v>
      </c>
      <c r="H10" s="43" t="s">
        <v>43</v>
      </c>
      <c r="I10" s="55">
        <v>29.07</v>
      </c>
      <c r="J10" s="43">
        <v>76</v>
      </c>
      <c r="K10" s="44"/>
      <c r="L10" s="43">
        <v>54.45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14.169999999999998</v>
      </c>
      <c r="H13" s="19">
        <f t="shared" si="0"/>
        <v>12.83</v>
      </c>
      <c r="I13" s="19">
        <f t="shared" si="0"/>
        <v>126.47999999999999</v>
      </c>
      <c r="J13" s="19">
        <f t="shared" si="0"/>
        <v>627.05999999999995</v>
      </c>
      <c r="K13" s="25"/>
      <c r="L13" s="19">
        <v>105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500</v>
      </c>
      <c r="G24" s="32">
        <f t="shared" ref="G24:J24" si="3">G13+G23</f>
        <v>14.169999999999998</v>
      </c>
      <c r="H24" s="32">
        <f t="shared" si="3"/>
        <v>12.83</v>
      </c>
      <c r="I24" s="32">
        <f t="shared" si="3"/>
        <v>126.47999999999999</v>
      </c>
      <c r="J24" s="32">
        <f t="shared" si="3"/>
        <v>627.05999999999995</v>
      </c>
      <c r="K24" s="32"/>
      <c r="L24" s="32">
        <f t="shared" ref="L24" si="4">L13+L23</f>
        <v>105</v>
      </c>
    </row>
    <row r="25" spans="1:12" ht="16.5" thickBot="1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56">
        <v>150</v>
      </c>
      <c r="G25" s="51">
        <v>20.27</v>
      </c>
      <c r="H25" s="52">
        <v>31.68</v>
      </c>
      <c r="I25" s="52">
        <v>387.83</v>
      </c>
      <c r="J25" s="51">
        <v>387.83</v>
      </c>
      <c r="K25" s="41">
        <v>366</v>
      </c>
      <c r="L25" s="57">
        <v>27.02</v>
      </c>
    </row>
    <row r="26" spans="1:12" ht="16.5" thickBot="1">
      <c r="A26" s="14"/>
      <c r="B26" s="15"/>
      <c r="C26" s="11"/>
      <c r="D26" s="6"/>
      <c r="E26" s="42" t="s">
        <v>44</v>
      </c>
      <c r="F26" s="54">
        <v>200</v>
      </c>
      <c r="G26" s="58">
        <v>0</v>
      </c>
      <c r="H26" s="59">
        <v>25.09</v>
      </c>
      <c r="I26" s="59">
        <v>100.44</v>
      </c>
      <c r="J26" s="58">
        <v>100.44</v>
      </c>
      <c r="K26" s="44"/>
      <c r="L26" s="60">
        <v>4.8</v>
      </c>
    </row>
    <row r="27" spans="1:12" ht="16.5" thickBot="1">
      <c r="A27" s="14"/>
      <c r="B27" s="15"/>
      <c r="C27" s="11"/>
      <c r="D27" s="7" t="s">
        <v>22</v>
      </c>
      <c r="E27" s="42" t="s">
        <v>55</v>
      </c>
      <c r="F27" s="54">
        <v>30</v>
      </c>
      <c r="G27" s="58">
        <v>0</v>
      </c>
      <c r="H27" s="59">
        <v>20.64</v>
      </c>
      <c r="I27" s="59">
        <v>79.5</v>
      </c>
      <c r="J27" s="58">
        <v>79.5</v>
      </c>
      <c r="K27" s="44">
        <v>693</v>
      </c>
      <c r="L27" s="60">
        <v>16.600000000000001</v>
      </c>
    </row>
    <row r="28" spans="1:12" ht="16.5" thickBot="1">
      <c r="A28" s="14"/>
      <c r="B28" s="15"/>
      <c r="C28" s="11"/>
      <c r="D28" s="7" t="s">
        <v>23</v>
      </c>
      <c r="E28" s="42" t="s">
        <v>45</v>
      </c>
      <c r="F28" s="54">
        <v>30</v>
      </c>
      <c r="G28" s="51">
        <v>1.68</v>
      </c>
      <c r="H28" s="52">
        <v>0.33</v>
      </c>
      <c r="I28" s="52">
        <v>15.45</v>
      </c>
      <c r="J28" s="61">
        <v>73.5</v>
      </c>
      <c r="K28" s="44"/>
      <c r="L28" s="60">
        <v>6.96</v>
      </c>
    </row>
    <row r="29" spans="1:12" ht="15">
      <c r="A29" s="14"/>
      <c r="B29" s="15"/>
      <c r="C29" s="11"/>
      <c r="D29" s="7" t="s">
        <v>24</v>
      </c>
      <c r="E29" s="42" t="s">
        <v>46</v>
      </c>
      <c r="F29" s="43">
        <v>90</v>
      </c>
      <c r="G29" s="43">
        <v>0.43</v>
      </c>
      <c r="H29" s="43">
        <v>0.43</v>
      </c>
      <c r="I29" s="43">
        <v>18.399999999999999</v>
      </c>
      <c r="J29" s="43">
        <v>48</v>
      </c>
      <c r="K29" s="44"/>
      <c r="L29" s="43">
        <v>49.62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:J32" si="5">SUM(G25:G31)</f>
        <v>22.38</v>
      </c>
      <c r="H32" s="19">
        <f t="shared" si="5"/>
        <v>78.17</v>
      </c>
      <c r="I32" s="19">
        <f t="shared" si="5"/>
        <v>601.62</v>
      </c>
      <c r="J32" s="19">
        <f t="shared" si="5"/>
        <v>689.27</v>
      </c>
      <c r="K32" s="25"/>
      <c r="L32" s="19">
        <f t="shared" ref="L32" si="6">SUM(L25:L31)</f>
        <v>105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:L42" si="10">SUM(J33:J41)</f>
        <v>0</v>
      </c>
      <c r="K42" s="25"/>
      <c r="L42" s="19">
        <f t="shared" si="10"/>
        <v>0</v>
      </c>
    </row>
    <row r="43" spans="1:12" ht="15.75" customHeight="1" thickBo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500</v>
      </c>
      <c r="G43" s="32">
        <f t="shared" ref="G43" si="11">G32+G42</f>
        <v>22.38</v>
      </c>
      <c r="H43" s="32">
        <f t="shared" ref="H43" si="12">H32+H42</f>
        <v>78.17</v>
      </c>
      <c r="I43" s="32">
        <f t="shared" ref="I43" si="13">I32+I42</f>
        <v>601.62</v>
      </c>
      <c r="J43" s="32">
        <f t="shared" ref="J43:L43" si="14">J32+J42</f>
        <v>689.27</v>
      </c>
      <c r="K43" s="32"/>
      <c r="L43" s="32">
        <f t="shared" si="14"/>
        <v>105</v>
      </c>
    </row>
    <row r="44" spans="1:12" ht="16.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200</v>
      </c>
      <c r="G44" s="51">
        <v>5.76</v>
      </c>
      <c r="H44" s="52">
        <v>8.16</v>
      </c>
      <c r="I44" s="52">
        <v>28.25</v>
      </c>
      <c r="J44" s="40">
        <v>210.08</v>
      </c>
      <c r="K44" s="41">
        <v>311</v>
      </c>
      <c r="L44" s="40">
        <v>10.83</v>
      </c>
    </row>
    <row r="45" spans="1:12" ht="16.5" thickBot="1">
      <c r="A45" s="23"/>
      <c r="B45" s="15"/>
      <c r="C45" s="11"/>
      <c r="D45" s="6"/>
      <c r="E45" s="62" t="s">
        <v>60</v>
      </c>
      <c r="F45" s="63">
        <v>20</v>
      </c>
      <c r="G45" s="58">
        <v>2.37</v>
      </c>
      <c r="H45" s="59">
        <v>1.85</v>
      </c>
      <c r="I45" s="59">
        <v>13.37</v>
      </c>
      <c r="J45" s="59">
        <v>74.3</v>
      </c>
      <c r="K45" s="44"/>
      <c r="L45" s="43">
        <v>20</v>
      </c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100</v>
      </c>
      <c r="G46" s="43">
        <v>0.14000000000000001</v>
      </c>
      <c r="H46" s="43">
        <v>0.04</v>
      </c>
      <c r="I46" s="43">
        <v>10.01</v>
      </c>
      <c r="J46" s="43">
        <v>37.9</v>
      </c>
      <c r="K46" s="44">
        <v>685</v>
      </c>
      <c r="L46" s="43">
        <v>2.2000000000000002</v>
      </c>
    </row>
    <row r="47" spans="1:12" ht="15.75" thickBot="1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1.68</v>
      </c>
      <c r="H47" s="43">
        <v>0.33</v>
      </c>
      <c r="I47" s="43">
        <v>15.45</v>
      </c>
      <c r="J47" s="43">
        <v>73.5</v>
      </c>
      <c r="K47" s="44"/>
      <c r="L47" s="43">
        <v>6.96</v>
      </c>
    </row>
    <row r="48" spans="1:12" ht="16.5" thickBot="1">
      <c r="A48" s="23"/>
      <c r="B48" s="15"/>
      <c r="C48" s="11"/>
      <c r="D48" s="7" t="s">
        <v>24</v>
      </c>
      <c r="E48" s="42" t="s">
        <v>41</v>
      </c>
      <c r="F48" s="43">
        <v>140</v>
      </c>
      <c r="G48" s="51">
        <v>0.32</v>
      </c>
      <c r="H48" s="64" t="s">
        <v>50</v>
      </c>
      <c r="I48" s="52">
        <v>13.76</v>
      </c>
      <c r="J48" s="43">
        <v>36</v>
      </c>
      <c r="K48" s="44"/>
      <c r="L48" s="43">
        <v>65.010000000000005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J51" si="15">SUM(G44:G50)</f>
        <v>10.27</v>
      </c>
      <c r="H51" s="19">
        <f t="shared" si="15"/>
        <v>10.379999999999999</v>
      </c>
      <c r="I51" s="19">
        <f t="shared" si="15"/>
        <v>80.84</v>
      </c>
      <c r="J51" s="19">
        <f t="shared" si="15"/>
        <v>431.78</v>
      </c>
      <c r="K51" s="25"/>
      <c r="L51" s="19">
        <f t="shared" ref="L51" si="16">SUM(L44:L50)</f>
        <v>105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7">SUM(G52:G60)</f>
        <v>0</v>
      </c>
      <c r="H61" s="19">
        <f t="shared" ref="H61" si="18">SUM(H52:H60)</f>
        <v>0</v>
      </c>
      <c r="I61" s="19">
        <f t="shared" ref="I61" si="19">SUM(I52:I60)</f>
        <v>0</v>
      </c>
      <c r="J61" s="19">
        <f t="shared" ref="J61:L61" si="20">SUM(J52:J60)</f>
        <v>0</v>
      </c>
      <c r="K61" s="25"/>
      <c r="L61" s="19">
        <f t="shared" si="20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500</v>
      </c>
      <c r="G62" s="32">
        <f t="shared" ref="G62" si="21">G51+G61</f>
        <v>10.27</v>
      </c>
      <c r="H62" s="32">
        <f t="shared" ref="H62" si="22">H51+H61</f>
        <v>10.379999999999999</v>
      </c>
      <c r="I62" s="32">
        <f t="shared" ref="I62" si="23">I51+I61</f>
        <v>80.84</v>
      </c>
      <c r="J62" s="32">
        <f t="shared" ref="J62:L62" si="24">J51+J61</f>
        <v>431.78</v>
      </c>
      <c r="K62" s="32"/>
      <c r="L62" s="32">
        <f t="shared" si="24"/>
        <v>105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150</v>
      </c>
      <c r="G63" s="40">
        <v>14.94</v>
      </c>
      <c r="H63" s="40">
        <v>15.5</v>
      </c>
      <c r="I63" s="40">
        <v>2.93</v>
      </c>
      <c r="J63" s="40">
        <v>209.4</v>
      </c>
      <c r="K63" s="41">
        <v>340</v>
      </c>
      <c r="L63" s="40">
        <v>44.34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1.37</v>
      </c>
      <c r="H65" s="43">
        <v>0</v>
      </c>
      <c r="I65" s="43">
        <v>25.9</v>
      </c>
      <c r="J65" s="43">
        <v>100.44</v>
      </c>
      <c r="K65" s="44"/>
      <c r="L65" s="43">
        <v>14.1</v>
      </c>
    </row>
    <row r="66" spans="1:12" ht="15">
      <c r="A66" s="23"/>
      <c r="B66" s="15"/>
      <c r="C66" s="11"/>
      <c r="D66" s="7" t="s">
        <v>23</v>
      </c>
      <c r="E66" s="42" t="s">
        <v>49</v>
      </c>
      <c r="F66" s="43">
        <v>30</v>
      </c>
      <c r="G66" s="43">
        <v>1.68</v>
      </c>
      <c r="H66" s="43">
        <v>0.33</v>
      </c>
      <c r="I66" s="43">
        <v>15.45</v>
      </c>
      <c r="J66" s="43">
        <v>73.5</v>
      </c>
      <c r="K66" s="44"/>
      <c r="L66" s="43">
        <v>6.96</v>
      </c>
    </row>
    <row r="67" spans="1:12" ht="15">
      <c r="A67" s="23"/>
      <c r="B67" s="15"/>
      <c r="C67" s="11"/>
      <c r="D67" s="7" t="s">
        <v>24</v>
      </c>
      <c r="E67" s="42" t="s">
        <v>53</v>
      </c>
      <c r="F67" s="43">
        <v>120</v>
      </c>
      <c r="G67" s="43">
        <v>0.33</v>
      </c>
      <c r="H67" s="43">
        <v>0</v>
      </c>
      <c r="I67" s="43">
        <v>18.41</v>
      </c>
      <c r="J67" s="43">
        <v>71.94</v>
      </c>
      <c r="K67" s="44"/>
      <c r="L67" s="43">
        <v>39.6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:J70" si="25">SUM(G63:G69)</f>
        <v>18.319999999999997</v>
      </c>
      <c r="H70" s="19">
        <f t="shared" si="25"/>
        <v>15.83</v>
      </c>
      <c r="I70" s="19">
        <f t="shared" si="25"/>
        <v>62.69</v>
      </c>
      <c r="J70" s="19">
        <f t="shared" si="25"/>
        <v>455.28000000000003</v>
      </c>
      <c r="K70" s="25"/>
      <c r="L70" s="19">
        <f t="shared" ref="L70" si="26">SUM(L63:L69)</f>
        <v>105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7">SUM(G71:G79)</f>
        <v>0</v>
      </c>
      <c r="H80" s="19">
        <f t="shared" ref="H80" si="28">SUM(H71:H79)</f>
        <v>0</v>
      </c>
      <c r="I80" s="19">
        <f t="shared" ref="I80" si="29">SUM(I71:I79)</f>
        <v>0</v>
      </c>
      <c r="J80" s="19">
        <f t="shared" ref="J80:L80" si="30">SUM(J71:J79)</f>
        <v>0</v>
      </c>
      <c r="K80" s="25"/>
      <c r="L80" s="19">
        <f t="shared" si="30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500</v>
      </c>
      <c r="G81" s="32">
        <f t="shared" ref="G81" si="31">G70+G80</f>
        <v>18.319999999999997</v>
      </c>
      <c r="H81" s="32">
        <f t="shared" ref="H81" si="32">H70+H80</f>
        <v>15.83</v>
      </c>
      <c r="I81" s="32">
        <f t="shared" ref="I81" si="33">I70+I80</f>
        <v>62.69</v>
      </c>
      <c r="J81" s="32">
        <f t="shared" ref="J81:L81" si="34">J70+J80</f>
        <v>455.28000000000003</v>
      </c>
      <c r="K81" s="32"/>
      <c r="L81" s="32">
        <f t="shared" si="34"/>
        <v>105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200</v>
      </c>
      <c r="G82" s="40">
        <v>6.08</v>
      </c>
      <c r="H82" s="40">
        <v>9.77</v>
      </c>
      <c r="I82" s="40">
        <v>23.33</v>
      </c>
      <c r="J82" s="40">
        <v>205.46</v>
      </c>
      <c r="K82" s="41">
        <v>311</v>
      </c>
      <c r="L82" s="40">
        <v>21.75</v>
      </c>
    </row>
    <row r="83" spans="1:12" ht="15">
      <c r="A83" s="23"/>
      <c r="B83" s="15"/>
      <c r="C83" s="11"/>
      <c r="D83" s="6"/>
      <c r="E83" s="42" t="s">
        <v>39</v>
      </c>
      <c r="F83" s="43">
        <v>15</v>
      </c>
      <c r="G83" s="43">
        <v>3.45</v>
      </c>
      <c r="H83" s="43">
        <v>3.59</v>
      </c>
      <c r="I83" s="43">
        <v>0</v>
      </c>
      <c r="J83" s="43">
        <v>54</v>
      </c>
      <c r="K83" s="44"/>
      <c r="L83" s="43">
        <v>11.5</v>
      </c>
    </row>
    <row r="84" spans="1:12" ht="1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0.52</v>
      </c>
      <c r="H84" s="43">
        <v>0</v>
      </c>
      <c r="I84" s="43">
        <v>38.4</v>
      </c>
      <c r="J84" s="43">
        <v>150.63</v>
      </c>
      <c r="K84" s="44">
        <v>692</v>
      </c>
      <c r="L84" s="43">
        <v>13.92</v>
      </c>
    </row>
    <row r="85" spans="1:12" ht="15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1.68</v>
      </c>
      <c r="H85" s="43">
        <v>0.33</v>
      </c>
      <c r="I85" s="43">
        <v>15.45</v>
      </c>
      <c r="J85" s="43">
        <v>73.5</v>
      </c>
      <c r="K85" s="44"/>
      <c r="L85" s="43">
        <v>6.96</v>
      </c>
    </row>
    <row r="86" spans="1:12" ht="15">
      <c r="A86" s="23"/>
      <c r="B86" s="15"/>
      <c r="C86" s="11"/>
      <c r="D86" s="7" t="s">
        <v>24</v>
      </c>
      <c r="E86" s="42" t="s">
        <v>41</v>
      </c>
      <c r="F86" s="43">
        <v>55</v>
      </c>
      <c r="G86" s="43">
        <v>0.75</v>
      </c>
      <c r="H86" s="43">
        <v>18.420000000000002</v>
      </c>
      <c r="I86" s="43">
        <v>32.340000000000003</v>
      </c>
      <c r="J86" s="43">
        <v>84.6</v>
      </c>
      <c r="K86" s="44"/>
      <c r="L86" s="43">
        <v>50.87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:J89" si="35">SUM(G82:G88)</f>
        <v>12.48</v>
      </c>
      <c r="H89" s="19">
        <f t="shared" si="35"/>
        <v>32.11</v>
      </c>
      <c r="I89" s="19">
        <f t="shared" si="35"/>
        <v>109.52</v>
      </c>
      <c r="J89" s="19">
        <f t="shared" si="35"/>
        <v>568.19000000000005</v>
      </c>
      <c r="K89" s="25"/>
      <c r="L89" s="19">
        <f t="shared" ref="L89" si="36">SUM(L82:L88)</f>
        <v>105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7">SUM(G90:G98)</f>
        <v>0</v>
      </c>
      <c r="H99" s="19">
        <f t="shared" ref="H99" si="38">SUM(H90:H98)</f>
        <v>0</v>
      </c>
      <c r="I99" s="19">
        <f t="shared" ref="I99" si="39">SUM(I90:I98)</f>
        <v>0</v>
      </c>
      <c r="J99" s="19">
        <f t="shared" ref="J99:L99" si="40">SUM(J90:J98)</f>
        <v>0</v>
      </c>
      <c r="K99" s="25"/>
      <c r="L99" s="19">
        <f t="shared" si="40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500</v>
      </c>
      <c r="G100" s="32">
        <f t="shared" ref="G100" si="41">G89+G99</f>
        <v>12.48</v>
      </c>
      <c r="H100" s="32">
        <f t="shared" ref="H100" si="42">H89+H99</f>
        <v>32.11</v>
      </c>
      <c r="I100" s="32">
        <f t="shared" ref="I100" si="43">I89+I99</f>
        <v>109.52</v>
      </c>
      <c r="J100" s="32">
        <f t="shared" ref="J100:L100" si="44">J89+J99</f>
        <v>568.19000000000005</v>
      </c>
      <c r="K100" s="32"/>
      <c r="L100" s="32">
        <f t="shared" si="44"/>
        <v>105</v>
      </c>
    </row>
    <row r="101" spans="1:12" ht="15">
      <c r="A101" s="20">
        <v>1</v>
      </c>
      <c r="B101" s="21">
        <v>6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8.17</v>
      </c>
      <c r="H101" s="40">
        <v>8.6999999999999993</v>
      </c>
      <c r="I101" s="40">
        <v>38.76</v>
      </c>
      <c r="J101" s="40">
        <v>266.93</v>
      </c>
      <c r="K101" s="41">
        <v>311</v>
      </c>
      <c r="L101" s="40">
        <v>20.69</v>
      </c>
    </row>
    <row r="102" spans="1:12" ht="15">
      <c r="A102" s="23"/>
      <c r="B102" s="15"/>
      <c r="C102" s="11"/>
      <c r="D102" s="6"/>
      <c r="E102" s="42" t="s">
        <v>60</v>
      </c>
      <c r="F102" s="43">
        <v>200</v>
      </c>
      <c r="G102" s="43">
        <v>2.37</v>
      </c>
      <c r="H102" s="43">
        <v>1.85</v>
      </c>
      <c r="I102" s="43">
        <v>13.37</v>
      </c>
      <c r="J102" s="43">
        <v>74.3</v>
      </c>
      <c r="K102" s="44"/>
      <c r="L102" s="43">
        <v>20</v>
      </c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49</v>
      </c>
      <c r="F104" s="43">
        <v>30</v>
      </c>
      <c r="G104" s="43">
        <v>1.68</v>
      </c>
      <c r="H104" s="43">
        <v>0.33</v>
      </c>
      <c r="I104" s="43">
        <v>15.45</v>
      </c>
      <c r="J104" s="43">
        <v>73.5</v>
      </c>
      <c r="K104" s="44"/>
      <c r="L104" s="43">
        <v>6.96</v>
      </c>
    </row>
    <row r="105" spans="1:12" ht="15">
      <c r="A105" s="23"/>
      <c r="B105" s="15"/>
      <c r="C105" s="11"/>
      <c r="D105" s="7" t="s">
        <v>24</v>
      </c>
      <c r="E105" s="42" t="s">
        <v>41</v>
      </c>
      <c r="F105" s="43">
        <v>70</v>
      </c>
      <c r="G105" s="43">
        <v>0.32</v>
      </c>
      <c r="H105" s="43">
        <v>7.84</v>
      </c>
      <c r="I105" s="43">
        <v>13.76</v>
      </c>
      <c r="J105" s="43">
        <v>36</v>
      </c>
      <c r="K105" s="44"/>
      <c r="L105" s="43">
        <v>57.35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45">SUM(G101:G107)</f>
        <v>12.54</v>
      </c>
      <c r="H108" s="19">
        <f t="shared" si="45"/>
        <v>18.72</v>
      </c>
      <c r="I108" s="19">
        <f t="shared" si="45"/>
        <v>81.34</v>
      </c>
      <c r="J108" s="19">
        <f t="shared" si="45"/>
        <v>450.73</v>
      </c>
      <c r="K108" s="25"/>
      <c r="L108" s="19">
        <f t="shared" ref="L108" si="46">SUM(L101:L107)</f>
        <v>105</v>
      </c>
    </row>
    <row r="109" spans="1:12" ht="15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 t="shared" ref="H118:J118" si="47">SUM(H109:H117)</f>
        <v>0</v>
      </c>
      <c r="I118" s="19">
        <f t="shared" si="47"/>
        <v>0</v>
      </c>
      <c r="J118" s="19">
        <f t="shared" si="47"/>
        <v>0</v>
      </c>
      <c r="K118" s="25"/>
      <c r="L118" s="19">
        <f>SUM(L109:L117)</f>
        <v>0</v>
      </c>
    </row>
    <row r="119" spans="1:12" ht="15.75" customHeight="1" thickBot="1">
      <c r="A119" s="29">
        <f>A101</f>
        <v>1</v>
      </c>
      <c r="B119" s="30">
        <f>B101</f>
        <v>6</v>
      </c>
      <c r="C119" s="68" t="s">
        <v>4</v>
      </c>
      <c r="D119" s="69"/>
      <c r="E119" s="31"/>
      <c r="F119" s="32">
        <f>F108+F118</f>
        <v>500</v>
      </c>
      <c r="G119" s="32">
        <f t="shared" ref="G119:J119" si="48">G108+G118</f>
        <v>12.54</v>
      </c>
      <c r="H119" s="32">
        <f t="shared" si="48"/>
        <v>18.72</v>
      </c>
      <c r="I119" s="32">
        <f t="shared" si="48"/>
        <v>81.34</v>
      </c>
      <c r="J119" s="32">
        <f t="shared" si="48"/>
        <v>450.73</v>
      </c>
      <c r="K119" s="32"/>
      <c r="L119" s="32">
        <f t="shared" ref="L119" si="49">L108+L118</f>
        <v>105</v>
      </c>
    </row>
    <row r="120" spans="1:12" ht="16.5" thickBot="1">
      <c r="A120" s="20">
        <v>2</v>
      </c>
      <c r="B120" s="21">
        <v>1</v>
      </c>
      <c r="C120" s="22" t="s">
        <v>20</v>
      </c>
      <c r="D120" s="5" t="s">
        <v>21</v>
      </c>
      <c r="E120" s="39" t="s">
        <v>59</v>
      </c>
      <c r="F120" s="56">
        <v>150</v>
      </c>
      <c r="G120" s="51">
        <v>20.27</v>
      </c>
      <c r="H120" s="52">
        <v>31.68</v>
      </c>
      <c r="I120" s="52">
        <v>387.83</v>
      </c>
      <c r="J120" s="51">
        <v>387.83</v>
      </c>
      <c r="K120" s="41">
        <v>366</v>
      </c>
      <c r="L120" s="57">
        <v>27.02</v>
      </c>
    </row>
    <row r="121" spans="1:12" ht="15">
      <c r="A121" s="23"/>
      <c r="B121" s="15"/>
      <c r="C121" s="11"/>
      <c r="D121" s="6"/>
      <c r="E121" s="42" t="s">
        <v>44</v>
      </c>
      <c r="F121" s="43">
        <v>20</v>
      </c>
      <c r="G121" s="43">
        <v>0.1</v>
      </c>
      <c r="H121" s="43">
        <v>0</v>
      </c>
      <c r="I121" s="43">
        <v>13.76</v>
      </c>
      <c r="J121" s="43">
        <v>53</v>
      </c>
      <c r="K121" s="44"/>
      <c r="L121" s="43">
        <v>4.8</v>
      </c>
    </row>
    <row r="122" spans="1:12" ht="16.5" thickBot="1">
      <c r="A122" s="23"/>
      <c r="B122" s="15"/>
      <c r="C122" s="11"/>
      <c r="D122" s="7" t="s">
        <v>22</v>
      </c>
      <c r="E122" s="42" t="s">
        <v>55</v>
      </c>
      <c r="F122" s="43">
        <v>200</v>
      </c>
      <c r="G122" s="58">
        <v>0</v>
      </c>
      <c r="H122" s="59">
        <v>20.64</v>
      </c>
      <c r="I122" s="59">
        <v>79.5</v>
      </c>
      <c r="J122" s="58">
        <v>79.5</v>
      </c>
      <c r="K122" s="44">
        <v>693</v>
      </c>
      <c r="L122" s="60">
        <v>16.600000000000001</v>
      </c>
    </row>
    <row r="123" spans="1:12" ht="15">
      <c r="A123" s="23"/>
      <c r="B123" s="15"/>
      <c r="C123" s="11"/>
      <c r="D123" s="7" t="s">
        <v>23</v>
      </c>
      <c r="E123" s="42" t="s">
        <v>49</v>
      </c>
      <c r="F123" s="43">
        <v>30</v>
      </c>
      <c r="G123" s="43">
        <v>1.68</v>
      </c>
      <c r="H123" s="43">
        <v>0.33</v>
      </c>
      <c r="I123" s="43">
        <v>15.45</v>
      </c>
      <c r="J123" s="43">
        <v>73.5</v>
      </c>
      <c r="K123" s="44"/>
      <c r="L123" s="43">
        <v>6.96</v>
      </c>
    </row>
    <row r="124" spans="1:12" ht="15">
      <c r="A124" s="23"/>
      <c r="B124" s="15"/>
      <c r="C124" s="11"/>
      <c r="D124" s="7" t="s">
        <v>24</v>
      </c>
      <c r="E124" s="42" t="s">
        <v>46</v>
      </c>
      <c r="F124" s="43">
        <v>100</v>
      </c>
      <c r="G124" s="43">
        <v>0.43</v>
      </c>
      <c r="H124" s="43">
        <v>0.43</v>
      </c>
      <c r="I124" s="43">
        <v>18.399999999999999</v>
      </c>
      <c r="J124" s="43">
        <v>48.15</v>
      </c>
      <c r="K124" s="44"/>
      <c r="L124" s="43">
        <v>49.62</v>
      </c>
    </row>
    <row r="125" spans="1:12" ht="1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24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0">SUM(G120:G126)</f>
        <v>22.48</v>
      </c>
      <c r="H127" s="19">
        <f t="shared" si="50"/>
        <v>53.08</v>
      </c>
      <c r="I127" s="19">
        <f t="shared" si="50"/>
        <v>514.93999999999994</v>
      </c>
      <c r="J127" s="19">
        <f t="shared" si="50"/>
        <v>641.9799999999999</v>
      </c>
      <c r="K127" s="25"/>
      <c r="L127" s="19">
        <f t="shared" ref="L127" si="51">SUM(L120:L126)</f>
        <v>105</v>
      </c>
    </row>
    <row r="128" spans="1:12" ht="1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3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3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4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2">SUM(G128:G136)</f>
        <v>0</v>
      </c>
      <c r="H137" s="19">
        <f t="shared" si="52"/>
        <v>0</v>
      </c>
      <c r="I137" s="19">
        <f t="shared" si="52"/>
        <v>0</v>
      </c>
      <c r="J137" s="19">
        <f t="shared" si="52"/>
        <v>0</v>
      </c>
      <c r="K137" s="25"/>
      <c r="L137" s="19">
        <f t="shared" ref="L137" si="53">SUM(L128:L136)</f>
        <v>0</v>
      </c>
    </row>
    <row r="138" spans="1:12" ht="15.75" thickBot="1">
      <c r="A138" s="29">
        <f>A120</f>
        <v>2</v>
      </c>
      <c r="B138" s="30">
        <f>B120</f>
        <v>1</v>
      </c>
      <c r="C138" s="68" t="s">
        <v>4</v>
      </c>
      <c r="D138" s="69"/>
      <c r="E138" s="31"/>
      <c r="F138" s="32">
        <f>F127+F137</f>
        <v>500</v>
      </c>
      <c r="G138" s="32">
        <f t="shared" ref="G138" si="54">G127+G137</f>
        <v>22.48</v>
      </c>
      <c r="H138" s="32">
        <f t="shared" ref="H138" si="55">H127+H137</f>
        <v>53.08</v>
      </c>
      <c r="I138" s="32">
        <f t="shared" ref="I138" si="56">I127+I137</f>
        <v>514.93999999999994</v>
      </c>
      <c r="J138" s="32">
        <f t="shared" ref="J138:L138" si="57">J127+J137</f>
        <v>641.9799999999999</v>
      </c>
      <c r="K138" s="32"/>
      <c r="L138" s="32">
        <f t="shared" si="57"/>
        <v>105</v>
      </c>
    </row>
    <row r="139" spans="1:12" ht="15">
      <c r="A139" s="14">
        <v>2</v>
      </c>
      <c r="B139" s="15">
        <v>2</v>
      </c>
      <c r="C139" s="22" t="s">
        <v>20</v>
      </c>
      <c r="D139" s="5" t="s">
        <v>21</v>
      </c>
      <c r="E139" s="39" t="s">
        <v>47</v>
      </c>
      <c r="F139" s="40">
        <v>200</v>
      </c>
      <c r="G139" s="40">
        <v>5.76</v>
      </c>
      <c r="H139" s="40">
        <v>8.16</v>
      </c>
      <c r="I139" s="40">
        <v>28.25</v>
      </c>
      <c r="J139" s="40">
        <v>210.08</v>
      </c>
      <c r="K139" s="41">
        <v>311</v>
      </c>
      <c r="L139" s="40">
        <v>10.83</v>
      </c>
    </row>
    <row r="140" spans="1:12" ht="16.5" thickBot="1">
      <c r="A140" s="14"/>
      <c r="B140" s="15"/>
      <c r="C140" s="11"/>
      <c r="D140" s="6"/>
      <c r="E140" s="42" t="s">
        <v>39</v>
      </c>
      <c r="F140" s="43">
        <v>20</v>
      </c>
      <c r="G140" s="58">
        <v>8</v>
      </c>
      <c r="H140" s="59">
        <v>8</v>
      </c>
      <c r="I140" s="59">
        <v>8.1999999999999993</v>
      </c>
      <c r="J140" s="43">
        <v>108</v>
      </c>
      <c r="K140" s="44"/>
      <c r="L140" s="43">
        <v>20</v>
      </c>
    </row>
    <row r="141" spans="1:12" ht="15">
      <c r="A141" s="14"/>
      <c r="B141" s="15"/>
      <c r="C141" s="11"/>
      <c r="D141" s="7" t="s">
        <v>22</v>
      </c>
      <c r="E141" s="42" t="s">
        <v>48</v>
      </c>
      <c r="F141" s="43">
        <v>200</v>
      </c>
      <c r="G141" s="43">
        <v>0.14000000000000001</v>
      </c>
      <c r="H141" s="43">
        <v>0.04</v>
      </c>
      <c r="I141" s="43">
        <v>10</v>
      </c>
      <c r="J141" s="43">
        <v>37.9</v>
      </c>
      <c r="K141" s="44">
        <v>685</v>
      </c>
      <c r="L141" s="43">
        <v>3.08</v>
      </c>
    </row>
    <row r="142" spans="1:12" ht="15.75" thickBot="1">
      <c r="A142" s="14"/>
      <c r="B142" s="15"/>
      <c r="C142" s="11"/>
      <c r="D142" s="7" t="s">
        <v>23</v>
      </c>
      <c r="E142" s="42" t="s">
        <v>49</v>
      </c>
      <c r="F142" s="43">
        <v>30</v>
      </c>
      <c r="G142" s="43">
        <v>1.68</v>
      </c>
      <c r="H142" s="43">
        <v>0.33</v>
      </c>
      <c r="I142" s="43">
        <v>15.45</v>
      </c>
      <c r="J142" s="43">
        <v>73.5</v>
      </c>
      <c r="K142" s="44"/>
      <c r="L142" s="43">
        <v>1.56</v>
      </c>
    </row>
    <row r="143" spans="1:12" ht="16.5" thickBot="1">
      <c r="A143" s="14"/>
      <c r="B143" s="15"/>
      <c r="C143" s="11"/>
      <c r="D143" s="7" t="s">
        <v>24</v>
      </c>
      <c r="E143" s="42" t="s">
        <v>46</v>
      </c>
      <c r="F143" s="43">
        <v>50</v>
      </c>
      <c r="G143" s="51">
        <v>0.47</v>
      </c>
      <c r="H143" s="52">
        <v>0.47</v>
      </c>
      <c r="I143" s="52">
        <v>20.12</v>
      </c>
      <c r="J143" s="43">
        <v>52.65</v>
      </c>
      <c r="K143" s="44"/>
      <c r="L143" s="43">
        <v>69.53</v>
      </c>
    </row>
    <row r="144" spans="1:12" ht="1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16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58">SUM(G139:G145)</f>
        <v>16.05</v>
      </c>
      <c r="H146" s="19">
        <f t="shared" si="58"/>
        <v>16.999999999999996</v>
      </c>
      <c r="I146" s="19">
        <f t="shared" si="58"/>
        <v>82.02000000000001</v>
      </c>
      <c r="J146" s="19">
        <f t="shared" si="58"/>
        <v>482.13</v>
      </c>
      <c r="K146" s="25"/>
      <c r="L146" s="19">
        <f t="shared" ref="L146" si="59">SUM(L139:L145)</f>
        <v>105</v>
      </c>
    </row>
    <row r="147" spans="1:12" ht="1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14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14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14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14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14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14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16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0">SUM(G147:G155)</f>
        <v>0</v>
      </c>
      <c r="H156" s="19">
        <f t="shared" si="60"/>
        <v>0</v>
      </c>
      <c r="I156" s="19">
        <f t="shared" si="60"/>
        <v>0</v>
      </c>
      <c r="J156" s="19">
        <f t="shared" si="60"/>
        <v>0</v>
      </c>
      <c r="K156" s="25"/>
      <c r="L156" s="19">
        <f t="shared" ref="L156" si="61">SUM(L147:L155)</f>
        <v>0</v>
      </c>
    </row>
    <row r="157" spans="1:12" ht="15">
      <c r="A157" s="33">
        <f>A139</f>
        <v>2</v>
      </c>
      <c r="B157" s="33">
        <f>B139</f>
        <v>2</v>
      </c>
      <c r="C157" s="68" t="s">
        <v>4</v>
      </c>
      <c r="D157" s="69"/>
      <c r="E157" s="31"/>
      <c r="F157" s="32">
        <f>F146+F156</f>
        <v>500</v>
      </c>
      <c r="G157" s="32">
        <f t="shared" ref="G157" si="62">G146+G156</f>
        <v>16.05</v>
      </c>
      <c r="H157" s="32">
        <f t="shared" ref="H157" si="63">H146+H156</f>
        <v>16.999999999999996</v>
      </c>
      <c r="I157" s="32">
        <f t="shared" ref="I157" si="64">I146+I156</f>
        <v>82.02000000000001</v>
      </c>
      <c r="J157" s="32">
        <f t="shared" ref="J157:L157" si="65">J146+J156</f>
        <v>482.13</v>
      </c>
      <c r="K157" s="32"/>
      <c r="L157" s="32">
        <f t="shared" si="65"/>
        <v>105</v>
      </c>
    </row>
    <row r="158" spans="1:12" ht="15">
      <c r="A158" s="20">
        <v>2</v>
      </c>
      <c r="B158" s="21">
        <v>3</v>
      </c>
      <c r="C158" s="22" t="s">
        <v>20</v>
      </c>
      <c r="D158" s="5" t="s">
        <v>21</v>
      </c>
      <c r="E158" s="39" t="s">
        <v>51</v>
      </c>
      <c r="F158" s="40">
        <v>150</v>
      </c>
      <c r="G158" s="40">
        <v>14.94</v>
      </c>
      <c r="H158" s="40">
        <v>15.5</v>
      </c>
      <c r="I158" s="40">
        <v>2.93</v>
      </c>
      <c r="J158" s="40">
        <v>209.4</v>
      </c>
      <c r="K158" s="41">
        <v>340</v>
      </c>
      <c r="L158" s="40">
        <v>43.64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1.37</v>
      </c>
      <c r="H160" s="43">
        <v>0</v>
      </c>
      <c r="I160" s="43">
        <v>25.9</v>
      </c>
      <c r="J160" s="43">
        <v>100.44</v>
      </c>
      <c r="K160" s="44">
        <v>693</v>
      </c>
      <c r="L160" s="43">
        <v>14.1</v>
      </c>
    </row>
    <row r="161" spans="1:12" ht="15.75" customHeight="1">
      <c r="A161" s="23"/>
      <c r="B161" s="15"/>
      <c r="C161" s="11"/>
      <c r="D161" s="7" t="s">
        <v>23</v>
      </c>
      <c r="E161" s="42" t="s">
        <v>57</v>
      </c>
      <c r="F161" s="43">
        <v>30</v>
      </c>
      <c r="G161" s="43">
        <v>1.68</v>
      </c>
      <c r="H161" s="43">
        <v>0.33</v>
      </c>
      <c r="I161" s="43">
        <v>15.45</v>
      </c>
      <c r="J161" s="43">
        <v>73.5</v>
      </c>
      <c r="K161" s="44"/>
      <c r="L161" s="43">
        <v>6.96</v>
      </c>
    </row>
    <row r="162" spans="1:12" ht="15">
      <c r="A162" s="23"/>
      <c r="B162" s="15"/>
      <c r="C162" s="11"/>
      <c r="D162" s="7" t="s">
        <v>24</v>
      </c>
      <c r="E162" s="42"/>
      <c r="F162" s="43">
        <v>120</v>
      </c>
      <c r="G162" s="43">
        <v>0.32</v>
      </c>
      <c r="H162" s="43">
        <v>7.84</v>
      </c>
      <c r="I162" s="43">
        <v>13.76</v>
      </c>
      <c r="J162" s="43">
        <v>36</v>
      </c>
      <c r="K162" s="44"/>
      <c r="L162" s="43">
        <v>40.299999999999997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66">SUM(G158:G164)</f>
        <v>18.309999999999999</v>
      </c>
      <c r="H165" s="19">
        <f t="shared" si="66"/>
        <v>23.67</v>
      </c>
      <c r="I165" s="19">
        <f t="shared" si="66"/>
        <v>58.04</v>
      </c>
      <c r="J165" s="19">
        <f t="shared" si="66"/>
        <v>419.34000000000003</v>
      </c>
      <c r="K165" s="25"/>
      <c r="L165" s="19">
        <v>105</v>
      </c>
    </row>
    <row r="166" spans="1:12" ht="1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7">SUM(G166:G174)</f>
        <v>0</v>
      </c>
      <c r="H175" s="19">
        <f t="shared" si="67"/>
        <v>0</v>
      </c>
      <c r="I175" s="19">
        <f t="shared" si="67"/>
        <v>0</v>
      </c>
      <c r="J175" s="19">
        <f t="shared" si="67"/>
        <v>0</v>
      </c>
      <c r="K175" s="25"/>
      <c r="L175" s="19">
        <f t="shared" ref="L175" si="68">SUM(L166:L174)</f>
        <v>0</v>
      </c>
    </row>
    <row r="176" spans="1:12" ht="15.75" thickBot="1">
      <c r="A176" s="29">
        <f>A158</f>
        <v>2</v>
      </c>
      <c r="B176" s="30">
        <f>B158</f>
        <v>3</v>
      </c>
      <c r="C176" s="68" t="s">
        <v>4</v>
      </c>
      <c r="D176" s="69"/>
      <c r="E176" s="31"/>
      <c r="F176" s="32">
        <f>F165+F175</f>
        <v>500</v>
      </c>
      <c r="G176" s="32">
        <f t="shared" ref="G176" si="69">G165+G175</f>
        <v>18.309999999999999</v>
      </c>
      <c r="H176" s="32">
        <f t="shared" ref="H176" si="70">H165+H175</f>
        <v>23.67</v>
      </c>
      <c r="I176" s="32">
        <f t="shared" ref="I176" si="71">I165+I175</f>
        <v>58.04</v>
      </c>
      <c r="J176" s="32">
        <f t="shared" ref="J176:L176" si="72">J165+J175</f>
        <v>419.34000000000003</v>
      </c>
      <c r="K176" s="32"/>
      <c r="L176" s="32">
        <f t="shared" si="72"/>
        <v>105</v>
      </c>
    </row>
    <row r="177" spans="1:12" ht="15">
      <c r="A177" s="20">
        <v>2</v>
      </c>
      <c r="B177" s="21">
        <v>4</v>
      </c>
      <c r="C177" s="22" t="s">
        <v>20</v>
      </c>
      <c r="D177" s="5" t="s">
        <v>21</v>
      </c>
      <c r="E177" s="39" t="s">
        <v>54</v>
      </c>
      <c r="F177" s="40">
        <v>200</v>
      </c>
      <c r="G177" s="40">
        <v>6.08</v>
      </c>
      <c r="H177" s="40">
        <v>9.77</v>
      </c>
      <c r="I177" s="40">
        <v>23.33</v>
      </c>
      <c r="J177" s="40">
        <v>205.46</v>
      </c>
      <c r="K177" s="41">
        <v>311</v>
      </c>
      <c r="L177" s="40">
        <v>21.75</v>
      </c>
    </row>
    <row r="178" spans="1:12" ht="15">
      <c r="A178" s="23"/>
      <c r="B178" s="15"/>
      <c r="C178" s="11"/>
      <c r="D178" s="8"/>
      <c r="E178" s="71" t="s">
        <v>60</v>
      </c>
      <c r="F178" s="43">
        <v>200</v>
      </c>
      <c r="G178" s="43">
        <v>2.37</v>
      </c>
      <c r="H178" s="43">
        <v>1.85</v>
      </c>
      <c r="I178" s="43">
        <v>13.37</v>
      </c>
      <c r="J178" s="43">
        <v>74.3</v>
      </c>
      <c r="K178" s="44"/>
      <c r="L178" s="43">
        <v>20</v>
      </c>
    </row>
    <row r="179" spans="1:12" ht="15">
      <c r="A179" s="23"/>
      <c r="B179" s="15"/>
      <c r="C179" s="11"/>
      <c r="D179" s="6"/>
      <c r="E179" s="42" t="s">
        <v>62</v>
      </c>
      <c r="F179" s="43">
        <v>15</v>
      </c>
      <c r="G179" s="43">
        <v>3.45</v>
      </c>
      <c r="H179" s="43">
        <v>3.59</v>
      </c>
      <c r="I179" s="43">
        <v>0</v>
      </c>
      <c r="J179" s="43">
        <v>54</v>
      </c>
      <c r="K179" s="44"/>
      <c r="L179" s="43">
        <v>11.5</v>
      </c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.75" thickBot="1">
      <c r="A181" s="23"/>
      <c r="B181" s="15"/>
      <c r="C181" s="11"/>
      <c r="D181" s="7" t="s">
        <v>23</v>
      </c>
      <c r="E181" s="42" t="s">
        <v>49</v>
      </c>
      <c r="F181" s="43">
        <v>30</v>
      </c>
      <c r="G181" s="43">
        <v>1.68</v>
      </c>
      <c r="H181" s="43">
        <v>0.33</v>
      </c>
      <c r="I181" s="43">
        <v>15.45</v>
      </c>
      <c r="J181" s="43">
        <v>73.5</v>
      </c>
      <c r="K181" s="44"/>
      <c r="L181" s="43">
        <v>6.96</v>
      </c>
    </row>
    <row r="182" spans="1:12" ht="16.5" thickBot="1">
      <c r="A182" s="23"/>
      <c r="B182" s="15"/>
      <c r="C182" s="11"/>
      <c r="D182" s="7" t="s">
        <v>24</v>
      </c>
      <c r="E182" s="42" t="s">
        <v>41</v>
      </c>
      <c r="F182" s="43">
        <v>55</v>
      </c>
      <c r="G182" s="51">
        <v>0.75</v>
      </c>
      <c r="H182" s="52">
        <v>18.420000000000002</v>
      </c>
      <c r="I182" s="52">
        <v>32.340000000000003</v>
      </c>
      <c r="J182" s="43">
        <v>84.6</v>
      </c>
      <c r="K182" s="44"/>
      <c r="L182" s="43">
        <v>44.79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thickBot="1">
      <c r="A185" s="24"/>
      <c r="B185" s="17"/>
      <c r="C185" s="8"/>
      <c r="D185" s="18" t="s">
        <v>33</v>
      </c>
      <c r="E185" s="9"/>
      <c r="F185" s="19">
        <f>SUM(F177:F184)</f>
        <v>500</v>
      </c>
      <c r="G185" s="19">
        <f t="shared" ref="G185:J185" si="73">SUM(G177:G184)</f>
        <v>14.329999999999998</v>
      </c>
      <c r="H185" s="19">
        <f t="shared" si="73"/>
        <v>33.96</v>
      </c>
      <c r="I185" s="19">
        <f t="shared" si="73"/>
        <v>84.49</v>
      </c>
      <c r="J185" s="19">
        <f t="shared" si="73"/>
        <v>491.86</v>
      </c>
      <c r="K185" s="25"/>
      <c r="L185" s="19">
        <f t="shared" ref="L185" si="74">SUM(L177:L184)</f>
        <v>105</v>
      </c>
    </row>
    <row r="186" spans="1:12" ht="16.5" thickBot="1">
      <c r="A186" s="26">
        <f>A177</f>
        <v>2</v>
      </c>
      <c r="B186" s="13">
        <f>B177</f>
        <v>4</v>
      </c>
      <c r="C186" s="10" t="s">
        <v>25</v>
      </c>
      <c r="D186" s="7" t="s">
        <v>26</v>
      </c>
      <c r="E186" s="39" t="s">
        <v>58</v>
      </c>
      <c r="F186" s="40">
        <v>200</v>
      </c>
      <c r="G186" s="51">
        <v>8.17</v>
      </c>
      <c r="H186" s="52">
        <v>8.6999999999999993</v>
      </c>
      <c r="I186" s="52">
        <v>38.76</v>
      </c>
      <c r="J186" s="40">
        <v>266.93</v>
      </c>
      <c r="K186" s="41">
        <v>305</v>
      </c>
      <c r="L186" s="40">
        <v>20.69</v>
      </c>
    </row>
    <row r="187" spans="1:12" ht="16.5" thickBot="1">
      <c r="A187" s="23"/>
      <c r="B187" s="15"/>
      <c r="C187" s="11"/>
      <c r="D187" s="7" t="s">
        <v>27</v>
      </c>
      <c r="E187" s="53" t="s">
        <v>39</v>
      </c>
      <c r="F187" s="54">
        <v>20</v>
      </c>
      <c r="G187" s="51">
        <v>3.8</v>
      </c>
      <c r="H187" s="52">
        <v>3.8</v>
      </c>
      <c r="I187" s="52">
        <v>4.8499999999999996</v>
      </c>
      <c r="J187" s="43">
        <v>60</v>
      </c>
      <c r="K187" s="44"/>
      <c r="L187" s="43">
        <v>18.22</v>
      </c>
    </row>
    <row r="188" spans="1:12" ht="15">
      <c r="A188" s="23"/>
      <c r="B188" s="15"/>
      <c r="C188" s="11"/>
      <c r="D188" s="7" t="s">
        <v>28</v>
      </c>
      <c r="E188" s="42" t="s">
        <v>40</v>
      </c>
      <c r="F188" s="43">
        <v>200</v>
      </c>
      <c r="G188" s="43">
        <v>0.52</v>
      </c>
      <c r="H188" s="43">
        <v>0</v>
      </c>
      <c r="I188" s="43">
        <v>38.4</v>
      </c>
      <c r="J188" s="43">
        <v>150.63</v>
      </c>
      <c r="K188" s="44">
        <v>689</v>
      </c>
      <c r="L188" s="43">
        <v>4.68</v>
      </c>
    </row>
    <row r="189" spans="1:12" ht="15">
      <c r="A189" s="23"/>
      <c r="B189" s="15"/>
      <c r="C189" s="11"/>
      <c r="D189" s="7" t="s">
        <v>29</v>
      </c>
      <c r="E189" s="42"/>
      <c r="F189" s="43">
        <v>30</v>
      </c>
      <c r="G189" s="43">
        <v>1.68</v>
      </c>
      <c r="H189" s="43">
        <v>0.33</v>
      </c>
      <c r="I189" s="43">
        <v>15.4</v>
      </c>
      <c r="J189" s="43">
        <v>73.5</v>
      </c>
      <c r="K189" s="44"/>
      <c r="L189" s="43">
        <v>6.96</v>
      </c>
    </row>
    <row r="190" spans="1:12" ht="15">
      <c r="A190" s="23"/>
      <c r="B190" s="15"/>
      <c r="C190" s="11"/>
      <c r="D190" s="7" t="s">
        <v>30</v>
      </c>
      <c r="E190" s="42" t="s">
        <v>41</v>
      </c>
      <c r="F190" s="43">
        <v>50</v>
      </c>
      <c r="G190" s="43" t="s">
        <v>42</v>
      </c>
      <c r="H190" s="43" t="s">
        <v>43</v>
      </c>
      <c r="I190" s="55">
        <v>29.07</v>
      </c>
      <c r="J190" s="43">
        <v>76</v>
      </c>
      <c r="K190" s="44"/>
      <c r="L190" s="43">
        <v>54.45</v>
      </c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500</v>
      </c>
      <c r="G195" s="19">
        <f t="shared" ref="G195:J195" si="75">SUM(G186:G194)</f>
        <v>14.169999999999998</v>
      </c>
      <c r="H195" s="19">
        <f t="shared" si="75"/>
        <v>12.83</v>
      </c>
      <c r="I195" s="19">
        <f t="shared" si="75"/>
        <v>126.47999999999999</v>
      </c>
      <c r="J195" s="19">
        <f t="shared" si="75"/>
        <v>627.05999999999995</v>
      </c>
      <c r="K195" s="25"/>
      <c r="L195" s="19">
        <f t="shared" ref="L195" si="76">SUM(L186:L194)</f>
        <v>105</v>
      </c>
    </row>
    <row r="196" spans="1:12" ht="15.75" thickBot="1">
      <c r="A196" s="29">
        <f>A177</f>
        <v>2</v>
      </c>
      <c r="B196" s="30">
        <f>B177</f>
        <v>4</v>
      </c>
      <c r="C196" s="68" t="s">
        <v>4</v>
      </c>
      <c r="D196" s="69"/>
      <c r="E196" s="31"/>
      <c r="F196" s="32">
        <f>F185+F195</f>
        <v>1000</v>
      </c>
      <c r="G196" s="32">
        <f t="shared" ref="G196" si="77">G185+G195</f>
        <v>28.499999999999996</v>
      </c>
      <c r="H196" s="32">
        <f t="shared" ref="H196" si="78">H185+H195</f>
        <v>46.79</v>
      </c>
      <c r="I196" s="32">
        <f t="shared" ref="I196" si="79">I185+I195</f>
        <v>210.96999999999997</v>
      </c>
      <c r="J196" s="32">
        <f t="shared" ref="J196:L196" si="80">J185+J195</f>
        <v>1118.92</v>
      </c>
      <c r="K196" s="32"/>
      <c r="L196" s="32">
        <f t="shared" si="80"/>
        <v>210</v>
      </c>
    </row>
    <row r="197" spans="1:12" ht="16.5" thickBot="1">
      <c r="A197" s="20">
        <v>2</v>
      </c>
      <c r="B197" s="21">
        <v>5</v>
      </c>
      <c r="C197" s="22" t="s">
        <v>20</v>
      </c>
      <c r="D197" s="5" t="s">
        <v>21</v>
      </c>
      <c r="E197" s="39" t="s">
        <v>59</v>
      </c>
      <c r="F197" s="56">
        <v>150</v>
      </c>
      <c r="G197" s="51">
        <v>20.27</v>
      </c>
      <c r="H197" s="52">
        <v>31.68</v>
      </c>
      <c r="I197" s="52">
        <v>387.83</v>
      </c>
      <c r="J197" s="51">
        <v>387.83</v>
      </c>
      <c r="K197" s="41">
        <v>366</v>
      </c>
      <c r="L197" s="57">
        <v>27.02</v>
      </c>
    </row>
    <row r="198" spans="1:12" ht="16.5" thickBot="1">
      <c r="A198" s="23"/>
      <c r="B198" s="15"/>
      <c r="C198" s="11"/>
      <c r="D198" s="6"/>
      <c r="E198" s="42" t="s">
        <v>44</v>
      </c>
      <c r="F198" s="54">
        <v>200</v>
      </c>
      <c r="G198" s="58">
        <v>0</v>
      </c>
      <c r="H198" s="59">
        <v>25.09</v>
      </c>
      <c r="I198" s="59">
        <v>100.44</v>
      </c>
      <c r="J198" s="58">
        <v>100.44</v>
      </c>
      <c r="K198" s="44"/>
      <c r="L198" s="60">
        <v>4.8</v>
      </c>
    </row>
    <row r="199" spans="1:12" ht="16.5" thickBot="1">
      <c r="A199" s="23"/>
      <c r="B199" s="15"/>
      <c r="C199" s="11"/>
      <c r="D199" s="7" t="s">
        <v>22</v>
      </c>
      <c r="E199" s="42" t="s">
        <v>55</v>
      </c>
      <c r="F199" s="54">
        <v>30</v>
      </c>
      <c r="G199" s="58">
        <v>0</v>
      </c>
      <c r="H199" s="59">
        <v>20.64</v>
      </c>
      <c r="I199" s="59">
        <v>79.5</v>
      </c>
      <c r="J199" s="58">
        <v>79.5</v>
      </c>
      <c r="K199" s="44">
        <v>693</v>
      </c>
      <c r="L199" s="60">
        <v>16.600000000000001</v>
      </c>
    </row>
    <row r="200" spans="1:12" ht="16.5" thickBot="1">
      <c r="A200" s="23"/>
      <c r="B200" s="15"/>
      <c r="C200" s="11"/>
      <c r="D200" s="7" t="s">
        <v>23</v>
      </c>
      <c r="E200" s="42" t="s">
        <v>45</v>
      </c>
      <c r="F200" s="54">
        <v>30</v>
      </c>
      <c r="G200" s="51">
        <v>1.68</v>
      </c>
      <c r="H200" s="52">
        <v>0.33</v>
      </c>
      <c r="I200" s="52">
        <v>15.45</v>
      </c>
      <c r="J200" s="61">
        <v>73.5</v>
      </c>
      <c r="K200" s="44"/>
      <c r="L200" s="60">
        <v>6.96</v>
      </c>
    </row>
    <row r="201" spans="1:12" ht="15">
      <c r="A201" s="23"/>
      <c r="B201" s="15"/>
      <c r="C201" s="11"/>
      <c r="D201" s="7" t="s">
        <v>24</v>
      </c>
      <c r="E201" s="42" t="s">
        <v>46</v>
      </c>
      <c r="F201" s="43">
        <v>90</v>
      </c>
      <c r="G201" s="43">
        <v>0.43</v>
      </c>
      <c r="H201" s="43">
        <v>0.43</v>
      </c>
      <c r="I201" s="43">
        <v>18.399999999999999</v>
      </c>
      <c r="J201" s="43">
        <v>48</v>
      </c>
      <c r="K201" s="44"/>
      <c r="L201" s="43">
        <v>49.62</v>
      </c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.75" customHeight="1">
      <c r="A204" s="24"/>
      <c r="B204" s="17"/>
      <c r="C204" s="8"/>
      <c r="D204" s="18" t="s">
        <v>33</v>
      </c>
      <c r="E204" s="9"/>
      <c r="F204" s="19">
        <f>SUM(F197:F203)</f>
        <v>500</v>
      </c>
      <c r="G204" s="19">
        <f t="shared" ref="G204:J204" si="81">SUM(G197:G203)</f>
        <v>22.38</v>
      </c>
      <c r="H204" s="19">
        <f t="shared" si="81"/>
        <v>78.17</v>
      </c>
      <c r="I204" s="19">
        <f t="shared" si="81"/>
        <v>601.62</v>
      </c>
      <c r="J204" s="19">
        <f t="shared" si="81"/>
        <v>689.27</v>
      </c>
      <c r="K204" s="25"/>
      <c r="L204" s="19">
        <f t="shared" ref="L204" si="82">SUM(L197:L203)</f>
        <v>105</v>
      </c>
    </row>
    <row r="205" spans="1:12" ht="15">
      <c r="A205" s="26">
        <f>A197</f>
        <v>2</v>
      </c>
      <c r="B205" s="13">
        <f>B197</f>
        <v>5</v>
      </c>
      <c r="C205" s="10" t="s">
        <v>25</v>
      </c>
      <c r="D205" s="7" t="s">
        <v>26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27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28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30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31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32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0</v>
      </c>
      <c r="G214" s="19">
        <f t="shared" ref="G214:J214" si="83">SUM(G205:G213)</f>
        <v>0</v>
      </c>
      <c r="H214" s="19">
        <f t="shared" si="83"/>
        <v>0</v>
      </c>
      <c r="I214" s="19">
        <f t="shared" si="83"/>
        <v>0</v>
      </c>
      <c r="J214" s="19">
        <f t="shared" si="83"/>
        <v>0</v>
      </c>
      <c r="K214" s="25"/>
      <c r="L214" s="19">
        <f t="shared" ref="L214" si="84">SUM(L205:L213)</f>
        <v>0</v>
      </c>
    </row>
    <row r="215" spans="1:12" ht="15.75" thickBot="1">
      <c r="A215" s="29">
        <f>A197</f>
        <v>2</v>
      </c>
      <c r="B215" s="30">
        <f>B197</f>
        <v>5</v>
      </c>
      <c r="C215" s="68" t="s">
        <v>4</v>
      </c>
      <c r="D215" s="69"/>
      <c r="E215" s="31"/>
      <c r="F215" s="32">
        <f>F204+F214</f>
        <v>500</v>
      </c>
      <c r="G215" s="32">
        <f t="shared" ref="G215" si="85">G204+G214</f>
        <v>22.38</v>
      </c>
      <c r="H215" s="32">
        <f t="shared" ref="H215" si="86">H204+H214</f>
        <v>78.17</v>
      </c>
      <c r="I215" s="32">
        <f t="shared" ref="I215" si="87">I204+I214</f>
        <v>601.62</v>
      </c>
      <c r="J215" s="32">
        <f t="shared" ref="J215:L215" si="88">J204+J214</f>
        <v>689.27</v>
      </c>
      <c r="K215" s="32"/>
      <c r="L215" s="32">
        <f t="shared" si="88"/>
        <v>105</v>
      </c>
    </row>
    <row r="216" spans="1:12" ht="16.5" thickBot="1">
      <c r="A216" s="20">
        <v>2</v>
      </c>
      <c r="B216" s="21">
        <v>6</v>
      </c>
      <c r="C216" s="22" t="s">
        <v>20</v>
      </c>
      <c r="D216" s="5" t="s">
        <v>21</v>
      </c>
      <c r="E216" s="39" t="s">
        <v>47</v>
      </c>
      <c r="F216" s="40">
        <v>200</v>
      </c>
      <c r="G216" s="51">
        <v>5.76</v>
      </c>
      <c r="H216" s="52">
        <v>8.16</v>
      </c>
      <c r="I216" s="52">
        <v>28.25</v>
      </c>
      <c r="J216" s="40">
        <v>210.08</v>
      </c>
      <c r="K216" s="41">
        <v>311</v>
      </c>
      <c r="L216" s="40">
        <v>10.83</v>
      </c>
    </row>
    <row r="217" spans="1:12" ht="16.5" thickBot="1">
      <c r="A217" s="23"/>
      <c r="B217" s="15"/>
      <c r="C217" s="11"/>
      <c r="D217" s="6"/>
      <c r="E217" s="62" t="s">
        <v>60</v>
      </c>
      <c r="F217" s="63">
        <v>20</v>
      </c>
      <c r="G217" s="58">
        <v>2.37</v>
      </c>
      <c r="H217" s="59">
        <v>1.85</v>
      </c>
      <c r="I217" s="59">
        <v>13.37</v>
      </c>
      <c r="J217" s="59">
        <v>74.3</v>
      </c>
      <c r="K217" s="44"/>
      <c r="L217" s="43">
        <v>20</v>
      </c>
    </row>
    <row r="218" spans="1:12" ht="15">
      <c r="A218" s="23"/>
      <c r="B218" s="15"/>
      <c r="C218" s="11"/>
      <c r="D218" s="7" t="s">
        <v>22</v>
      </c>
      <c r="E218" s="42" t="s">
        <v>48</v>
      </c>
      <c r="F218" s="43">
        <v>100</v>
      </c>
      <c r="G218" s="43">
        <v>0.14000000000000001</v>
      </c>
      <c r="H218" s="43">
        <v>0.04</v>
      </c>
      <c r="I218" s="43">
        <v>10.01</v>
      </c>
      <c r="J218" s="43">
        <v>37.9</v>
      </c>
      <c r="K218" s="44">
        <v>685</v>
      </c>
      <c r="L218" s="43">
        <v>2.2000000000000002</v>
      </c>
    </row>
    <row r="219" spans="1:12" ht="15.75" thickBot="1">
      <c r="A219" s="23"/>
      <c r="B219" s="15"/>
      <c r="C219" s="11"/>
      <c r="D219" s="7" t="s">
        <v>23</v>
      </c>
      <c r="E219" s="42" t="s">
        <v>49</v>
      </c>
      <c r="F219" s="43">
        <v>40</v>
      </c>
      <c r="G219" s="43">
        <v>1.68</v>
      </c>
      <c r="H219" s="43">
        <v>0.33</v>
      </c>
      <c r="I219" s="43">
        <v>15.45</v>
      </c>
      <c r="J219" s="43">
        <v>73.5</v>
      </c>
      <c r="K219" s="44"/>
      <c r="L219" s="43">
        <v>6.96</v>
      </c>
    </row>
    <row r="220" spans="1:12" ht="16.5" thickBot="1">
      <c r="A220" s="23"/>
      <c r="B220" s="15"/>
      <c r="C220" s="11"/>
      <c r="D220" s="7" t="s">
        <v>24</v>
      </c>
      <c r="E220" s="42" t="s">
        <v>41</v>
      </c>
      <c r="F220" s="43">
        <v>140</v>
      </c>
      <c r="G220" s="51">
        <v>0.32</v>
      </c>
      <c r="H220" s="64" t="s">
        <v>50</v>
      </c>
      <c r="I220" s="52">
        <v>13.76</v>
      </c>
      <c r="J220" s="43">
        <v>36</v>
      </c>
      <c r="K220" s="44"/>
      <c r="L220" s="43">
        <v>65.010000000000005</v>
      </c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23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.75" customHeight="1">
      <c r="A223" s="24"/>
      <c r="B223" s="17"/>
      <c r="C223" s="8"/>
      <c r="D223" s="18" t="s">
        <v>33</v>
      </c>
      <c r="E223" s="9"/>
      <c r="F223" s="19">
        <f>SUM(F216:F222)</f>
        <v>500</v>
      </c>
      <c r="G223" s="19">
        <f t="shared" ref="G223:J223" si="89">SUM(G216:G222)</f>
        <v>10.27</v>
      </c>
      <c r="H223" s="19">
        <f t="shared" si="89"/>
        <v>10.379999999999999</v>
      </c>
      <c r="I223" s="19">
        <f t="shared" si="89"/>
        <v>80.84</v>
      </c>
      <c r="J223" s="19">
        <f t="shared" si="89"/>
        <v>431.78</v>
      </c>
      <c r="K223" s="25"/>
      <c r="L223" s="19">
        <v>105</v>
      </c>
    </row>
    <row r="224" spans="1:12" ht="15">
      <c r="A224" s="26">
        <f>A216</f>
        <v>2</v>
      </c>
      <c r="B224" s="13">
        <v>6</v>
      </c>
      <c r="C224" s="10" t="s">
        <v>25</v>
      </c>
      <c r="D224" s="7" t="s">
        <v>26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23"/>
      <c r="B225" s="15"/>
      <c r="C225" s="11"/>
      <c r="D225" s="7" t="s">
        <v>27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23"/>
      <c r="B226" s="15"/>
      <c r="C226" s="11"/>
      <c r="D226" s="7" t="s">
        <v>28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23"/>
      <c r="B227" s="15"/>
      <c r="C227" s="11"/>
      <c r="D227" s="7" t="s">
        <v>29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23"/>
      <c r="B228" s="15"/>
      <c r="C228" s="11"/>
      <c r="D228" s="7" t="s">
        <v>30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23"/>
      <c r="B229" s="15"/>
      <c r="C229" s="11"/>
      <c r="D229" s="7" t="s">
        <v>31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23"/>
      <c r="B230" s="15"/>
      <c r="C230" s="11"/>
      <c r="D230" s="7" t="s">
        <v>32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24"/>
      <c r="B233" s="17"/>
      <c r="C233" s="8"/>
      <c r="D233" s="18" t="s">
        <v>33</v>
      </c>
      <c r="E233" s="9"/>
      <c r="F233" s="19">
        <f>SUM(F224:F232)</f>
        <v>0</v>
      </c>
      <c r="G233" s="19">
        <f t="shared" ref="G233:J233" si="90">SUM(G224:G232)</f>
        <v>0</v>
      </c>
      <c r="H233" s="19">
        <f t="shared" si="90"/>
        <v>0</v>
      </c>
      <c r="I233" s="19">
        <f t="shared" si="90"/>
        <v>0</v>
      </c>
      <c r="J233" s="19">
        <f t="shared" si="90"/>
        <v>0</v>
      </c>
      <c r="K233" s="25"/>
      <c r="L233" s="19">
        <f t="shared" ref="L233" si="91">SUM(L224:L232)</f>
        <v>0</v>
      </c>
    </row>
    <row r="234" spans="1:12" ht="15">
      <c r="A234" s="29">
        <f>A216</f>
        <v>2</v>
      </c>
      <c r="B234" s="30">
        <f>B216</f>
        <v>6</v>
      </c>
      <c r="C234" s="68" t="s">
        <v>4</v>
      </c>
      <c r="D234" s="69"/>
      <c r="E234" s="31"/>
      <c r="F234" s="32">
        <f>F223+F233</f>
        <v>500</v>
      </c>
      <c r="G234" s="32">
        <f t="shared" ref="G234:J234" si="92">G223+G233</f>
        <v>10.27</v>
      </c>
      <c r="H234" s="32">
        <f t="shared" si="92"/>
        <v>10.379999999999999</v>
      </c>
      <c r="I234" s="32">
        <f t="shared" si="92"/>
        <v>80.84</v>
      </c>
      <c r="J234" s="32">
        <f t="shared" si="92"/>
        <v>431.78</v>
      </c>
      <c r="K234" s="32"/>
      <c r="L234" s="32">
        <f t="shared" ref="L234" si="93">L223+L233</f>
        <v>105</v>
      </c>
    </row>
    <row r="235" spans="1:12">
      <c r="A235" s="27"/>
      <c r="B235" s="28"/>
      <c r="C235" s="70" t="s">
        <v>5</v>
      </c>
      <c r="D235" s="70"/>
      <c r="E235" s="70"/>
      <c r="F235" s="34">
        <v>500</v>
      </c>
      <c r="G235" s="34">
        <f>(G24+G43+G62+G81+G100+G119+G138+G157+G176+G196+G215+G234)/(IF(G24=0,0,1)+IF(G43=0,0,1)+IF(G62=0,0,1)+IF(G81=0,0,1)+IF(G100=0,0,1)+IF(G138=0,0,1)+IF(G157=0,0,1)+IF(G176=0,0,1)+IF(G196=0,0,1)+IF(G215=0,0,1))</f>
        <v>20.815000000000001</v>
      </c>
      <c r="H235" s="34">
        <f>(H24+H43+H62+H81+H100+H119+H138+H157+H176+H196+H215+H234)/(IF(H24=0,0,1)+IF(H43=0,0,1)+IF(H62=0,0,1)+IF(H81=0,0,1)+IF(H100=0,0,1)+IF(H138=0,0,1)+IF(H157=0,0,1)+IF(H176=0,0,1)+IF(H196=0,0,1)+IF(H215=0,0,1))</f>
        <v>39.713000000000008</v>
      </c>
      <c r="I235" s="34">
        <f>(I24+I43+I62+I81+I100+I119+I138+I157+I176+I196+I215+I234)/(IF(I24=0,0,1)+IF(I43=0,0,1)+IF(I62=0,0,1)+IF(I81=0,0,1)+IF(I100=0,0,1)+IF(I138=0,0,1)+IF(I157=0,0,1)+IF(I176=0,0,1)+IF(I196=0,0,1)+IF(I215=0,0,1))</f>
        <v>261.09199999999998</v>
      </c>
      <c r="J235" s="34">
        <f>(J24+J43+J62+J81+J100+J119+J138+J157+J176+J196+J215+J234)/(IF(J24=0,0,1)+IF(J43=0,0,1)+IF(J62=0,0,1)+IF(J81=0,0,1)+IF(J100=0,0,1)+IF(J138=0,0,1)+IF(J157=0,0,1)+IF(J176=0,0,1)+IF(J196=0,0,1)+IF(J215=0,0,1))</f>
        <v>700.57300000000009</v>
      </c>
      <c r="K235" s="34"/>
      <c r="L235" s="34">
        <f>(L24+L43+L62+L81+L100+L119+L138+L157+L176+L196+L215+L234)/(IF(L24=0,0,1)+IF(L43=0,0,1)+IF(L62=0,0,1)+IF(L81=0,0,1)+IF(L100=0,0,1)+IF(L138=0,0,1)+IF(L157=0,0,1)+IF(L176=0,0,1)+IF(L196=0,0,1)+IF(L215=0,0,1))</f>
        <v>136.5</v>
      </c>
    </row>
  </sheetData>
  <mergeCells count="16">
    <mergeCell ref="C81:D81"/>
    <mergeCell ref="C100:D100"/>
    <mergeCell ref="C24:D24"/>
    <mergeCell ref="C235:E235"/>
    <mergeCell ref="C215:D215"/>
    <mergeCell ref="C138:D138"/>
    <mergeCell ref="C157:D157"/>
    <mergeCell ref="C176:D176"/>
    <mergeCell ref="C196:D196"/>
    <mergeCell ref="C119:D119"/>
    <mergeCell ref="C234:D23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2024-03-04T06:48:40Z</dcterms:modified>
</cp:coreProperties>
</file>